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hkova_pn\Desktop\Мои документы\2024 год\Раскрытие информации\ФАКТ 2024\Теплоснабжение\3. Инвест.программа\"/>
    </mc:Choice>
  </mc:AlternateContent>
  <bookViews>
    <workbookView xWindow="480" yWindow="75" windowWidth="18195" windowHeight="11820"/>
  </bookViews>
  <sheets>
    <sheet name="Лист1" sheetId="3" r:id="rId1"/>
  </sheets>
  <externalReferences>
    <externalReference r:id="rId2"/>
    <externalReference r:id="rId3"/>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f_quart">[1]Титульный!$F$13</definedName>
    <definedName name="f_year">[1]Титульный!$F$12</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[1]Титульный!$F$31</definedName>
    <definedName name="IP_DETAILED_ADD_HL_EVENT_COLUMN_MARKER">'[2]ИП. Детализация'!$I$7</definedName>
    <definedName name="IP_DETAILED_ADD_HL_IST_FIN_COLUMN_MARKER">'[2]ИП. Детализация'!$AB$7</definedName>
    <definedName name="IP_DETAILED_ADD_HL_OBJECT_COLUMN_MARKER">'[2]ИП. Детализация'!$P$7</definedName>
    <definedName name="IP_DETAILED_DATA_KS">'[2]ИП. Детализация'!$M$7</definedName>
    <definedName name="IP_DETAILED_EVENT_MARKER">'[2]ИП. Детализация'!$K$7:$Y$7</definedName>
    <definedName name="IP_DETAILED_EVENT_SUBGROUP_COLUMN_MARKER">'[2]ИП. Детализация'!$J$7</definedName>
    <definedName name="IP_DETAILED_EVENT_SUBGROUP_RANGE_COLUMN_MARKER">'[2]ИП. Детализация'!$B$7</definedName>
    <definedName name="IP_DETAILED_FLAG_KS">'[2]ИП. Детализация'!$L$7</definedName>
    <definedName name="IP_DETAILED_FLAG_OBJECT">'[2]ИП. Детализация'!$P$13</definedName>
    <definedName name="IP_DETAILED_GROUP_MARKER">'[2]ИП. Детализация'!$I$7:$J$7</definedName>
    <definedName name="IP_DETAILED_ip_44">'[2]ИП. Детализация'!$14:$56</definedName>
    <definedName name="IP_DETAILED_IST_FIN_FACT_COLUMN_MARKER">'[2]ИП. Детализация'!$AD$7</definedName>
    <definedName name="IP_DETAILED_LIST_IP_ID">'[2]ИП. Детализация'!$A$57:$A$57</definedName>
    <definedName name="IP_DETAILED_MONTH_FACT_COLUMN_MARKER">'[2]ИП. Детализация'!$AJ$7</definedName>
    <definedName name="IP_DETAILED_MONTH_PLAN_COLUMN_MARKER">'[2]ИП. Детализация'!$AG$7</definedName>
    <definedName name="IP_DETAILED_NAME_EVENT_COLUMN_MARKER">'[2]ИП. Детализация'!$K$7</definedName>
    <definedName name="IP_DETAILED_YEAR_FACT_COLUMN_MARKER">'[2]ИП. Детализация'!$AK$7</definedName>
    <definedName name="IP_DETAILED_YEAR_PLAN_COLUMN_MARKER">'[2]ИП. Детализация'!$AH$7</definedName>
    <definedName name="IP_MAIN_ADD_HL_PROPERTY_COLUMN_MARKER">[2]ИП!$AB$7</definedName>
    <definedName name="IP_MAIN_APPROVAL_DATE">[2]ИП!$I$11:$I$15</definedName>
    <definedName name="IP_MAIN_CHANGE_DATE">[2]ИП!$J$11:$J$15</definedName>
    <definedName name="IP_MAIN_CLAIM">[2]ИП!$K$11:$K$15</definedName>
    <definedName name="IP_MAIN_DATE_PARKING">[2]ИП!$L$5</definedName>
    <definedName name="IP_MAIN_DELETE_HL_COLUMN_MARKER">[2]ИП!$E$7</definedName>
    <definedName name="IP_MAIN_DIFFERENTIATION_EVENTS_FLAG">[2]ИП!$H$11:$H$15</definedName>
    <definedName name="IP_MAIN_END_DATE">[2]ИП!$O$11:$O$15</definedName>
    <definedName name="IP_MAIN_FLAG_KS">[2]ИП!$Y$11:$Y$15</definedName>
    <definedName name="IP_MAIN_FLAG_KS_COLUMN_MARKER">[2]ИП!$Y$7</definedName>
    <definedName name="IP_MAIN_ip_44">[2]ИП!$13:$14</definedName>
    <definedName name="IP_MAIN_IP_FIN_PLAN_VISIBLE_FLAG">[2]ИП!$H$17</definedName>
    <definedName name="IP_MAIN_LIST_IP_ID">[2]ИП!$AD$11:$AD$15</definedName>
    <definedName name="IP_MAIN_LIST_NAME_IP">[2]ИП!$G$11:$G$15</definedName>
    <definedName name="IP_MAIN_PERIOD_REALIZ_DATE">[2]ИП!$P$11:$P$15</definedName>
    <definedName name="IP_MAIN_PR_IP_CHANGE_DATE">[2]ИП!$X$11:$X$15</definedName>
    <definedName name="IP_MAIN_PR_IP_DATE">[2]ИП!$T$11:$T$15</definedName>
    <definedName name="IP_MAIN_START_DATE">[2]ИП!$N$11:$N$15</definedName>
    <definedName name="IP_QRE_ADD_HL_CLAIM_COLUMN_MARKER">'[2]ИП. КНЭ'!$G$7</definedName>
    <definedName name="IP_QRE_ADD_HL_COLUMN_MARKER">'[2]ИП. КНЭ'!$G$8</definedName>
    <definedName name="IP_QRE_DELETE_HL_COLUMN_MARKER">'[2]ИП. КНЭ'!$E$8</definedName>
    <definedName name="IP_QRE_ip_44">'[2]ИП. КНЭ'!$21:$24</definedName>
    <definedName name="IP_QRE_LIST_IP_ID">'[2]ИП. КНЭ'!$A$18:$A$20</definedName>
    <definedName name="IP_QRE_NUM_COLUMN_MARKER">'[2]ИП. КНЭ'!$F$8</definedName>
    <definedName name="IP_QRE_OTKO_FEATURES_BLOCK">'[2]ИП. КНЭ'!$DY$8</definedName>
    <definedName name="IP_QRE_VOTV_FEATURES_BLOCK">'[2]ИП. КНЭ'!$CY$8:$DX$8</definedName>
    <definedName name="IP_QRE_VSNA_FEATURES_BLOCK">'[2]ИП. КНЭ'!$BT$8:$CX$8</definedName>
    <definedName name="IP_QRE_WARM_FEATURES_BLOCK">'[2]ИП. КНЭ'!$O$8:$BS$8</definedName>
    <definedName name="kind_of_cons">[1]TEHSHEET!$R$2:$R$6</definedName>
    <definedName name="kind_of_control_method">[1]TEHSHEET!$K$2:$K$5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[1]Титульный!$F$32</definedName>
    <definedName name="NameTemplatesInListMO">[1]TEHSHEET!$K$45</definedName>
    <definedName name="NameTemplatesInTitle">[1]TEHSHEET!$J$45</definedName>
    <definedName name="NameTemplatesInTitleList">[1]TEHSHEET!$J$46:$J$53</definedName>
    <definedName name="org">[1]Титульный!$F$29</definedName>
    <definedName name="ORG_INFO_NAME_FORM">[1]DATA_FORMS!$C$4</definedName>
    <definedName name="ORG_INFO_P_NOTE_MAIN">[1]DATA_NPA!$N$3</definedName>
    <definedName name="pDel_IP_DETAILED_EVENT">'[2]ИП. Детализация'!$G$13</definedName>
    <definedName name="pDel_IP_DETAILED_IST_FIN">'[2]ИП. Детализация'!$Z$13</definedName>
    <definedName name="pDel_IP_DETAILED_OBJECT">'[2]ИП. Детализация'!$N$13</definedName>
    <definedName name="pDel_IP_MAIN">[2]ИП!$E$11:$E$15</definedName>
    <definedName name="pDel_IP_MAIN_PROPERTY">[2]ИП!$Z$11:$Z$15</definedName>
    <definedName name="pDel_IP_QRE_CLAIM">'[2]ИП. КНЭ'!$E$18:$E$20</definedName>
    <definedName name="PeriodIsEmptyList">[1]TEHSHEET!$I$46:$I$53</definedName>
    <definedName name="pIns_IP_DETAILED">'[2]ИП. Детализация'!$F$57</definedName>
    <definedName name="pIns_IP_MAIN">[2]ИП!$G$15</definedName>
    <definedName name="pIns_IP_QRE">'[2]ИП. КНЭ'!$F$25</definedName>
    <definedName name="PROCEDURE_TC_NAME_FORM">[1]DATA_FORMS!$C$30</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[1]Титульный!$F$17</definedName>
    <definedName name="TITLE_DATE_FIL">[1]Титульный!$F$11</definedName>
    <definedName name="TITLE_DATE_PR">[1]Титульный!$F$19</definedName>
    <definedName name="TITLE_DATE_PR_CHANGE">[1]Титульный!$F$25</definedName>
    <definedName name="TITLE_DIFFERENTIATION_TYPE">[1]Титульный!$F$39</definedName>
    <definedName name="TITLE_FIL_YEAR">[1]Титульный!$F$12</definedName>
    <definedName name="TITLE_IP_DETAILED_METHOD_LIST">[1]TEHSHEET!$AZ$15:$AZ$17</definedName>
    <definedName name="TITLE_IST_PUB">[1]Титульный!$F$22</definedName>
    <definedName name="TITLE_IST_PUB_CHANGE">[1]Титульный!$F$27</definedName>
    <definedName name="TITLE_NAME_OR_PR">[1]Титульный!$F$21</definedName>
    <definedName name="TITLE_NAME_OR_PR_CHANGE">[1]Титульный!$F$24</definedName>
    <definedName name="TITLE_NUMBER_PR">[1]Титульный!$F$20</definedName>
    <definedName name="TITLE_NUMBER_PR_CHANGE">[1]Титульный!$F$26</definedName>
    <definedName name="TITLE_PERIOD_END">[1]Титульный!$F$10</definedName>
    <definedName name="TITLE_PERIOD_START">[1]Титульный!$F$9</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version">[1]Инструкция!$B$3</definedName>
    <definedName name="year_list">[1]TEHSHEET!$C$2:$C$6</definedName>
    <definedName name="_xlnm.Print_Titles" localSheetId="0">Лист1!$A:$C,Лист1!$12:$14</definedName>
    <definedName name="_xlnm.Print_Area" localSheetId="0">Лист1!$A$1:$AC$69</definedName>
  </definedNames>
  <calcPr calcId="162913"/>
</workbook>
</file>

<file path=xl/calcChain.xml><?xml version="1.0" encoding="utf-8"?>
<calcChain xmlns="http://schemas.openxmlformats.org/spreadsheetml/2006/main">
  <c r="E71" i="3" l="1"/>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D71" i="3"/>
  <c r="X64" i="3" l="1"/>
  <c r="V64" i="3"/>
  <c r="X63" i="3"/>
  <c r="V63" i="3"/>
  <c r="U63" i="3"/>
  <c r="U64" i="3"/>
  <c r="T63" i="3"/>
  <c r="T64" i="3"/>
  <c r="L64" i="3"/>
  <c r="L63" i="3"/>
  <c r="J64" i="3"/>
  <c r="I64" i="3"/>
  <c r="H64" i="3"/>
  <c r="G64" i="3"/>
  <c r="F64" i="3"/>
  <c r="J63" i="3"/>
  <c r="I63" i="3"/>
  <c r="H63" i="3"/>
  <c r="G63" i="3"/>
  <c r="F63" i="3"/>
  <c r="F47" i="3" l="1"/>
  <c r="Y47" i="3" l="1"/>
  <c r="X39" i="3" l="1"/>
  <c r="W39" i="3"/>
  <c r="V39" i="3"/>
  <c r="R39" i="3"/>
  <c r="Q39" i="3"/>
  <c r="P39" i="3"/>
  <c r="O39" i="3"/>
  <c r="N39" i="3"/>
  <c r="M39" i="3"/>
  <c r="L39" i="3"/>
  <c r="K39" i="3"/>
  <c r="J39" i="3"/>
  <c r="I39" i="3"/>
  <c r="H39" i="3"/>
  <c r="G39" i="3"/>
  <c r="V57" i="3"/>
  <c r="U57" i="3"/>
  <c r="V55" i="3"/>
  <c r="U55" i="3"/>
  <c r="V52" i="3"/>
  <c r="U52" i="3"/>
  <c r="V49" i="3"/>
  <c r="U49" i="3"/>
  <c r="V46" i="3"/>
  <c r="U46" i="3"/>
  <c r="V33" i="3"/>
  <c r="U33" i="3"/>
  <c r="V31" i="3"/>
  <c r="U31" i="3"/>
  <c r="V29" i="3"/>
  <c r="U29" i="3"/>
  <c r="V26" i="3"/>
  <c r="U26" i="3"/>
  <c r="V23" i="3"/>
  <c r="U23" i="3"/>
  <c r="V22" i="3"/>
  <c r="U22" i="3"/>
  <c r="T57" i="3"/>
  <c r="T55" i="3"/>
  <c r="T52" i="3"/>
  <c r="T49" i="3"/>
  <c r="T46" i="3"/>
  <c r="T33" i="3"/>
  <c r="T31" i="3"/>
  <c r="T29" i="3"/>
  <c r="T26" i="3"/>
  <c r="T23" i="3"/>
  <c r="S57" i="3"/>
  <c r="S55" i="3"/>
  <c r="S52" i="3"/>
  <c r="S49" i="3"/>
  <c r="S46" i="3"/>
  <c r="S33" i="3"/>
  <c r="S31" i="3"/>
  <c r="S29" i="3"/>
  <c r="S26" i="3"/>
  <c r="S23" i="3"/>
  <c r="S22" i="3"/>
  <c r="T22" i="3" l="1"/>
  <c r="AD31" i="3"/>
  <c r="AD29" i="3"/>
  <c r="AD26" i="3"/>
  <c r="AD23" i="3"/>
  <c r="AC31" i="3"/>
  <c r="AC29" i="3"/>
  <c r="AC26" i="3"/>
  <c r="AC23" i="3"/>
  <c r="AB31" i="3"/>
  <c r="AB29" i="3"/>
  <c r="AB26" i="3"/>
  <c r="AB23" i="3"/>
  <c r="AA31" i="3"/>
  <c r="AA29" i="3"/>
  <c r="AA26" i="3"/>
  <c r="AA23" i="3"/>
  <c r="Z31" i="3"/>
  <c r="Z29" i="3"/>
  <c r="Z26" i="3"/>
  <c r="Z23" i="3"/>
  <c r="J31" i="3"/>
  <c r="I31" i="3"/>
  <c r="H31" i="3"/>
  <c r="G31" i="3"/>
  <c r="F31" i="3"/>
  <c r="J29" i="3"/>
  <c r="I29" i="3"/>
  <c r="H29" i="3"/>
  <c r="G29" i="3"/>
  <c r="F29" i="3"/>
  <c r="J26" i="3"/>
  <c r="I26" i="3"/>
  <c r="H26" i="3"/>
  <c r="G26" i="3"/>
  <c r="F26" i="3"/>
  <c r="J23" i="3"/>
  <c r="I23" i="3"/>
  <c r="H23" i="3"/>
  <c r="G23" i="3"/>
  <c r="F23" i="3"/>
  <c r="AM57" i="3"/>
  <c r="AL57" i="3"/>
  <c r="AK57" i="3"/>
  <c r="AJ57" i="3"/>
  <c r="AI57" i="3"/>
  <c r="AH57" i="3"/>
  <c r="AG57" i="3"/>
  <c r="AF57" i="3"/>
  <c r="AE57" i="3"/>
  <c r="AD57" i="3"/>
  <c r="AC57" i="3"/>
  <c r="AB57" i="3"/>
  <c r="AA57" i="3"/>
  <c r="Z57" i="3"/>
  <c r="AM55" i="3"/>
  <c r="AL55" i="3"/>
  <c r="AK55" i="3"/>
  <c r="AJ55" i="3"/>
  <c r="AI55" i="3"/>
  <c r="AH55" i="3"/>
  <c r="AG55" i="3"/>
  <c r="AF55" i="3"/>
  <c r="AE55" i="3"/>
  <c r="AD55" i="3"/>
  <c r="AC55" i="3"/>
  <c r="AB55" i="3"/>
  <c r="AA55" i="3"/>
  <c r="Z55" i="3"/>
  <c r="AM52" i="3"/>
  <c r="AL52" i="3"/>
  <c r="AK52" i="3"/>
  <c r="AJ52" i="3"/>
  <c r="AI52" i="3"/>
  <c r="AH52" i="3"/>
  <c r="AG52" i="3"/>
  <c r="AF52" i="3"/>
  <c r="AE52" i="3"/>
  <c r="AD52" i="3"/>
  <c r="AC52" i="3"/>
  <c r="AB52" i="3"/>
  <c r="AA52" i="3"/>
  <c r="Z52" i="3"/>
  <c r="AM49" i="3"/>
  <c r="AL49" i="3"/>
  <c r="AK49" i="3"/>
  <c r="AJ49" i="3"/>
  <c r="AI49" i="3"/>
  <c r="AH49" i="3"/>
  <c r="AG49" i="3"/>
  <c r="AF49" i="3"/>
  <c r="AE49" i="3"/>
  <c r="AD49" i="3"/>
  <c r="AC49" i="3"/>
  <c r="AB49" i="3"/>
  <c r="AA49" i="3"/>
  <c r="Z49" i="3"/>
  <c r="AM46" i="3"/>
  <c r="AL46" i="3"/>
  <c r="AK46" i="3"/>
  <c r="AJ46" i="3"/>
  <c r="AI46" i="3"/>
  <c r="AH46" i="3"/>
  <c r="AG46" i="3"/>
  <c r="AF46" i="3"/>
  <c r="AE46" i="3"/>
  <c r="AD46" i="3"/>
  <c r="AC46" i="3"/>
  <c r="AB46" i="3"/>
  <c r="AA46" i="3"/>
  <c r="Z46" i="3"/>
  <c r="X57" i="3"/>
  <c r="W57" i="3"/>
  <c r="R57" i="3"/>
  <c r="Q57" i="3"/>
  <c r="P57" i="3"/>
  <c r="O57" i="3"/>
  <c r="N57" i="3"/>
  <c r="M57" i="3"/>
  <c r="L57" i="3"/>
  <c r="K57" i="3"/>
  <c r="J57" i="3"/>
  <c r="I57" i="3"/>
  <c r="H57" i="3"/>
  <c r="G57" i="3"/>
  <c r="X55" i="3"/>
  <c r="W55" i="3"/>
  <c r="R55" i="3"/>
  <c r="Q55" i="3"/>
  <c r="P55" i="3"/>
  <c r="O55" i="3"/>
  <c r="N55" i="3"/>
  <c r="M55" i="3"/>
  <c r="L55" i="3"/>
  <c r="K55" i="3"/>
  <c r="J55" i="3"/>
  <c r="I55" i="3"/>
  <c r="H55" i="3"/>
  <c r="G55" i="3"/>
  <c r="X52" i="3"/>
  <c r="W52" i="3"/>
  <c r="R52" i="3"/>
  <c r="Q52" i="3"/>
  <c r="P52" i="3"/>
  <c r="O52" i="3"/>
  <c r="N52" i="3"/>
  <c r="M52" i="3"/>
  <c r="L52" i="3"/>
  <c r="K52" i="3"/>
  <c r="J52" i="3"/>
  <c r="I52" i="3"/>
  <c r="H52" i="3"/>
  <c r="G52" i="3"/>
  <c r="X49" i="3"/>
  <c r="W49" i="3"/>
  <c r="R49" i="3"/>
  <c r="Q49" i="3"/>
  <c r="P49" i="3"/>
  <c r="O49" i="3"/>
  <c r="N49" i="3"/>
  <c r="M49" i="3"/>
  <c r="L49" i="3"/>
  <c r="K49" i="3"/>
  <c r="J49" i="3"/>
  <c r="I49" i="3"/>
  <c r="H49" i="3"/>
  <c r="G49" i="3"/>
  <c r="X46" i="3"/>
  <c r="W46" i="3"/>
  <c r="R46" i="3"/>
  <c r="Q46" i="3"/>
  <c r="P46" i="3"/>
  <c r="O46" i="3"/>
  <c r="N46" i="3"/>
  <c r="M46" i="3"/>
  <c r="L46" i="3"/>
  <c r="K46" i="3"/>
  <c r="J46" i="3"/>
  <c r="I46" i="3"/>
  <c r="H46" i="3"/>
  <c r="G46" i="3"/>
  <c r="AM26" i="3"/>
  <c r="AL26" i="3"/>
  <c r="AK26" i="3"/>
  <c r="AJ26" i="3"/>
  <c r="AI26" i="3"/>
  <c r="AH26" i="3"/>
  <c r="AG26" i="3"/>
  <c r="AF26" i="3"/>
  <c r="AE26" i="3"/>
  <c r="K26" i="3"/>
  <c r="L26" i="3"/>
  <c r="M26" i="3"/>
  <c r="N26" i="3"/>
  <c r="O26" i="3"/>
  <c r="P26" i="3"/>
  <c r="Q26" i="3"/>
  <c r="R26" i="3"/>
  <c r="W26" i="3"/>
  <c r="X26" i="3"/>
  <c r="F49" i="3" l="1"/>
  <c r="Y51" i="3"/>
  <c r="E51" i="3"/>
  <c r="D51" i="3" l="1"/>
  <c r="Y54" i="3"/>
  <c r="F52" i="3"/>
  <c r="E54" i="3"/>
  <c r="D54" i="3" l="1"/>
  <c r="Y59" i="3" l="1"/>
  <c r="E59" i="3"/>
  <c r="Y58" i="3"/>
  <c r="Y57" i="3" s="1"/>
  <c r="E58" i="3"/>
  <c r="F57" i="3"/>
  <c r="Y56" i="3"/>
  <c r="E56" i="3"/>
  <c r="E55" i="3" s="1"/>
  <c r="F55" i="3"/>
  <c r="Y53" i="3"/>
  <c r="Y52" i="3" s="1"/>
  <c r="E53" i="3"/>
  <c r="Y50" i="3"/>
  <c r="Y49" i="3" s="1"/>
  <c r="E50" i="3"/>
  <c r="E49" i="3" s="1"/>
  <c r="Y48" i="3"/>
  <c r="E48" i="3"/>
  <c r="D48" i="3" s="1"/>
  <c r="E47" i="3"/>
  <c r="F46" i="3"/>
  <c r="Y35" i="3"/>
  <c r="E35" i="3"/>
  <c r="Y33" i="3"/>
  <c r="AM33" i="3"/>
  <c r="AM22" i="3" s="1"/>
  <c r="AL33" i="3"/>
  <c r="AK33" i="3"/>
  <c r="AJ33" i="3"/>
  <c r="AI33" i="3"/>
  <c r="AH33" i="3"/>
  <c r="AG33" i="3"/>
  <c r="AF33" i="3"/>
  <c r="AE33" i="3"/>
  <c r="AD33" i="3"/>
  <c r="AD22" i="3" s="1"/>
  <c r="AC33" i="3"/>
  <c r="AC22" i="3" s="1"/>
  <c r="AB33" i="3"/>
  <c r="AB22" i="3" s="1"/>
  <c r="AA33" i="3"/>
  <c r="AA22" i="3" s="1"/>
  <c r="Z33" i="3"/>
  <c r="Z22" i="3" s="1"/>
  <c r="X33" i="3"/>
  <c r="W33" i="3"/>
  <c r="R33" i="3"/>
  <c r="P33" i="3"/>
  <c r="O33" i="3"/>
  <c r="N33" i="3"/>
  <c r="M33" i="3"/>
  <c r="L33" i="3"/>
  <c r="K33" i="3"/>
  <c r="J33" i="3"/>
  <c r="J22" i="3" s="1"/>
  <c r="I33" i="3"/>
  <c r="I22" i="3" s="1"/>
  <c r="H33" i="3"/>
  <c r="H22" i="3" s="1"/>
  <c r="G33" i="3"/>
  <c r="G22" i="3" s="1"/>
  <c r="F33" i="3"/>
  <c r="F22" i="3" s="1"/>
  <c r="Y31" i="3"/>
  <c r="AM31" i="3"/>
  <c r="AL31" i="3"/>
  <c r="AK31" i="3"/>
  <c r="AJ31" i="3"/>
  <c r="AI31" i="3"/>
  <c r="AI22" i="3" s="1"/>
  <c r="AH31" i="3"/>
  <c r="AG31" i="3"/>
  <c r="AF31" i="3"/>
  <c r="AE31" i="3"/>
  <c r="X31" i="3"/>
  <c r="W31" i="3"/>
  <c r="R31" i="3"/>
  <c r="Q31" i="3"/>
  <c r="P31" i="3"/>
  <c r="O31" i="3"/>
  <c r="N31" i="3"/>
  <c r="M31" i="3"/>
  <c r="L31" i="3"/>
  <c r="K31" i="3"/>
  <c r="Y29" i="3"/>
  <c r="E29" i="3"/>
  <c r="AM29" i="3"/>
  <c r="AL29" i="3"/>
  <c r="AK29" i="3"/>
  <c r="AJ29" i="3"/>
  <c r="AI29" i="3"/>
  <c r="AH29" i="3"/>
  <c r="AG29" i="3"/>
  <c r="AF29" i="3"/>
  <c r="AE29" i="3"/>
  <c r="X29" i="3"/>
  <c r="W29" i="3"/>
  <c r="R29" i="3"/>
  <c r="Q29" i="3"/>
  <c r="P29" i="3"/>
  <c r="O29" i="3"/>
  <c r="N29" i="3"/>
  <c r="M29" i="3"/>
  <c r="L29" i="3"/>
  <c r="K29" i="3"/>
  <c r="E26" i="3"/>
  <c r="AG22" i="3"/>
  <c r="Y23" i="3"/>
  <c r="AM23" i="3"/>
  <c r="AL23" i="3"/>
  <c r="AK23" i="3"/>
  <c r="AJ23" i="3"/>
  <c r="AI23" i="3"/>
  <c r="AH23" i="3"/>
  <c r="AG23" i="3"/>
  <c r="AF23" i="3"/>
  <c r="AE23" i="3"/>
  <c r="X23" i="3"/>
  <c r="W23" i="3"/>
  <c r="R23" i="3"/>
  <c r="Q23" i="3"/>
  <c r="P23" i="3"/>
  <c r="O23" i="3"/>
  <c r="N23" i="3"/>
  <c r="M23" i="3"/>
  <c r="L23" i="3"/>
  <c r="K23" i="3"/>
  <c r="AK22" i="3"/>
  <c r="AE22" i="3" l="1"/>
  <c r="D26" i="3"/>
  <c r="D31" i="3"/>
  <c r="E46" i="3"/>
  <c r="M22" i="3"/>
  <c r="D35" i="3"/>
  <c r="E31" i="3"/>
  <c r="D29" i="3"/>
  <c r="D33" i="3"/>
  <c r="E33" i="3"/>
  <c r="L22" i="3"/>
  <c r="N22" i="3"/>
  <c r="P22" i="3"/>
  <c r="R22" i="3"/>
  <c r="X22" i="3"/>
  <c r="E23" i="3"/>
  <c r="K22" i="3"/>
  <c r="O22" i="3"/>
  <c r="W22" i="3"/>
  <c r="AF22" i="3"/>
  <c r="AH22" i="3"/>
  <c r="AJ22" i="3"/>
  <c r="AL22" i="3"/>
  <c r="Q33" i="3"/>
  <c r="Q22" i="3" s="1"/>
  <c r="Y46" i="3"/>
  <c r="D50" i="3"/>
  <c r="D49" i="3" s="1"/>
  <c r="D53" i="3"/>
  <c r="D52" i="3" s="1"/>
  <c r="E52" i="3"/>
  <c r="D56" i="3"/>
  <c r="D55" i="3" s="1"/>
  <c r="D59" i="3"/>
  <c r="E57" i="3"/>
  <c r="D58" i="3"/>
  <c r="Y26" i="3"/>
  <c r="Y22" i="3" s="1"/>
  <c r="Y55" i="3"/>
  <c r="D47" i="3"/>
  <c r="D46" i="3" s="1"/>
  <c r="E22" i="3" l="1"/>
  <c r="D23" i="3"/>
  <c r="D57" i="3"/>
  <c r="D22" i="3"/>
</calcChain>
</file>

<file path=xl/comments1.xml><?xml version="1.0" encoding="utf-8"?>
<comments xmlns="http://schemas.openxmlformats.org/spreadsheetml/2006/main">
  <authors>
    <author>1</author>
  </authors>
  <commentList>
    <comment ref="B17" authorId="0" shapeId="0">
      <text>
        <r>
          <rPr>
            <b/>
            <sz val="9"/>
            <color indexed="81"/>
            <rFont val="Tahoma"/>
            <family val="2"/>
            <charset val="204"/>
          </rPr>
          <t xml:space="preserve">Перечень целей инвестиционной программы:
</t>
        </r>
        <r>
          <rPr>
            <sz val="9"/>
            <color indexed="81"/>
            <rFont val="Tahoma"/>
            <family val="2"/>
            <charset val="204"/>
          </rPr>
          <t>- уменьшение удельных затрат (повышение КПД);
- автоматизация (с уменьшением штата);
- уменьшение издержек на производство;
- снижение аварийности;
- улучшение качества;
- повышение надёжности и энергетической эффективности;
- прочее.</t>
        </r>
      </text>
    </comment>
    <comment ref="B20" authorId="0" shapeId="0">
      <text>
        <r>
          <rPr>
            <sz val="9"/>
            <color indexed="81"/>
            <rFont val="Tahoma"/>
            <family val="2"/>
            <charset val="204"/>
          </rPr>
          <t>Дата начала реализации инвестицион-ной программы/мероприятия указывается в виде "ГГГГ".</t>
        </r>
      </text>
    </comment>
    <comment ref="B21" authorId="0" shapeId="0">
      <text>
        <r>
          <rPr>
            <sz val="9"/>
            <color indexed="81"/>
            <rFont val="Tahoma"/>
            <family val="2"/>
            <charset val="204"/>
          </rPr>
          <t>Дата окончания реализации инвестиционной программы/мероприятия указывается в виде "ГГГГ".</t>
        </r>
      </text>
    </comment>
    <comment ref="B22" authorId="0" shapeId="0">
      <text>
        <r>
          <rPr>
            <sz val="9"/>
            <color indexed="81"/>
            <rFont val="Tahoma"/>
            <family val="2"/>
            <charset val="204"/>
          </rPr>
          <t>8. Указывается суммарная потребность в финансовых средствах, необходимых для реализации инвестиционной программы, по всем источникам финансирования.
8.1. Год реализации инвестиционной программы/мероприятия и (или) группы мероприятий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и (или) группы мероприятий в течение нескольких лет информация по каждому году указывается в отдельных строках. 
8.2. Указывается вид источника финансирования. В случае наличия нескольких источников финансирования информация по каждому из них указывается в отдельных строках</t>
        </r>
      </text>
    </comment>
    <comment ref="B69" authorId="0" shapeId="0">
      <text>
        <r>
          <rPr>
            <sz val="9"/>
            <color indexed="81"/>
            <rFont val="Tahoma"/>
            <family val="2"/>
            <charset val="204"/>
          </rPr>
          <t>Указываются реквизиты концессионного соглашения.</t>
        </r>
      </text>
    </comment>
  </commentList>
</comments>
</file>

<file path=xl/sharedStrings.xml><?xml version="1.0" encoding="utf-8"?>
<sst xmlns="http://schemas.openxmlformats.org/spreadsheetml/2006/main" count="996" uniqueCount="152">
  <si>
    <t>Наименование параметра</t>
  </si>
  <si>
    <t>Единица измерения</t>
  </si>
  <si>
    <t>Информация</t>
  </si>
  <si>
    <t>Наименование инвестиционной программы/мероприятия и (или) группы мероприятий</t>
  </si>
  <si>
    <t>x</t>
  </si>
  <si>
    <t>Дата утверждения инвестиционной программы</t>
  </si>
  <si>
    <t>дата внесения изменений в инвестиционную программу</t>
  </si>
  <si>
    <t>Цель инвестиционной программы</t>
  </si>
  <si>
    <t>Наименование исполнительного органа субъекта Российской Федерации, утвердившего инвестиционную программу (органа местного самоуправления в случае наделения его законом субъекта Российской Федерации соответствующими полномочиями)</t>
  </si>
  <si>
    <t>Наименование органа местного самоуправления, согласовавшего инвестиционную программу</t>
  </si>
  <si>
    <t>Плановая стоимость мероприятий, предусмотренных отдельными инвестиционными проектами, источники финансирования, предусмотренные инвестиционной программой в целях реализации указанных мероприятий и (или) групп мероприятий, в том числе с указанием плановых сроков реализации мероприятия и (или) группы мероприятий с распределением по годам:</t>
  </si>
  <si>
    <t>Фактическое использование за отчетный год предусмотренных инвестиционной программой финансовых средств, в том числе с указанием источников финансирования, срока реализации мероприятий и (или) групп мероприятий (фактического срока ввода объекта в эксплуатацию) с распределением по годам:</t>
  </si>
  <si>
    <t>Фактические значения показателей надежности и энергетической эффективности объектов теплоснабжения, содержащихся в инвестиционной программе, с распределением по мероприятиям и (или) группам мероприятий</t>
  </si>
  <si>
    <t>Наличие в инвестиционной программе мероприятий, выполняемых в рамках концессионного соглашения</t>
  </si>
  <si>
    <t>Филиал АО «Квадра» - «Смоленская генерация»</t>
  </si>
  <si>
    <t>Стандарт раскрытия информации теплоснабжающими организациями</t>
  </si>
  <si>
    <t>(согласно постановлению Правительства РФ от 26.01.2023 года № 110)</t>
  </si>
  <si>
    <t>(согласно приложению № 1 к приказу ФАС России от 11.07.2023 № 449/23)</t>
  </si>
  <si>
    <t>№ п/п</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</si>
  <si>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</si>
  <si>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2.1</t>
  </si>
  <si>
    <t>8.1</t>
  </si>
  <si>
    <t>8.2</t>
  </si>
  <si>
    <t>10.1</t>
  </si>
  <si>
    <t>10.2</t>
  </si>
  <si>
    <t>Дата начала периода реализации инвестиционной программы/мероприятия и (или) группы мероприятий</t>
  </si>
  <si>
    <t>Дата окончания периода реализации инвестиционной программы/мероприятия и (или) группы мероприятий</t>
  </si>
  <si>
    <t>Плановые значения показателей надежности и энергетической эффективности объектов теплоснабжения, содержащихся в инвестиционной программе, с распределением по мероприятиям и (или) группам мероприятий</t>
  </si>
  <si>
    <t>Группа, к которой относятся мероприятия инвестиционной программы</t>
  </si>
  <si>
    <t>Показатели надежности</t>
  </si>
  <si>
    <t>Показатели энергетической эффективности</t>
  </si>
  <si>
    <t>Количество прекращений подачи тепловой энергии, теплоносителя в результате технологических нарушений</t>
  </si>
  <si>
    <t>на тепловых сетях на 1 км тепловых сетей</t>
  </si>
  <si>
    <t>на источниках тепловой энергии на 1 Гкал/час установленной мощности</t>
  </si>
  <si>
    <t>ед.в год/км</t>
  </si>
  <si>
    <t xml:space="preserve"> ед.в год/Гкал/час</t>
  </si>
  <si>
    <t>т.у.т./Гкал</t>
  </si>
  <si>
    <t>Гкал/кв.м</t>
  </si>
  <si>
    <t>Гкал/год</t>
  </si>
  <si>
    <t>Реализация мероприятий, направленных на:
- расширение территории обслуживания и оказания услуг теплоснабжения;
- обеспечение бесперебойного теплоснабжения потребителей.</t>
  </si>
  <si>
    <t>Администрация города Смоленска (Управление жилищно-коммунального хозяйства)</t>
  </si>
  <si>
    <t>8.1.1</t>
  </si>
  <si>
    <t>8.1.2</t>
  </si>
  <si>
    <t>8.2.1</t>
  </si>
  <si>
    <t>8.3</t>
  </si>
  <si>
    <t>8.3.1</t>
  </si>
  <si>
    <t>8.4</t>
  </si>
  <si>
    <t>8.4.1</t>
  </si>
  <si>
    <t>8.5</t>
  </si>
  <si>
    <t>8.5.1</t>
  </si>
  <si>
    <t>8.5.2</t>
  </si>
  <si>
    <t>9.1</t>
  </si>
  <si>
    <t>9.2</t>
  </si>
  <si>
    <t>9.1.1</t>
  </si>
  <si>
    <t>Отношение величины технологических потерь к материальной характеристике тепловой сети при передаче тепловой энергии</t>
  </si>
  <si>
    <t>Величина технологических потерь при передаче тепловой энергии</t>
  </si>
  <si>
    <t>9.1.1.1</t>
  </si>
  <si>
    <t>9.1.1.2</t>
  </si>
  <si>
    <t>9.2.1</t>
  </si>
  <si>
    <t>9.2.2</t>
  </si>
  <si>
    <t>9.2.3</t>
  </si>
  <si>
    <t>Удельный расход топлива на производство единицы тепловой энергии</t>
  </si>
  <si>
    <t>Инвестиционная программа в целом</t>
  </si>
  <si>
    <t>Группа 3. Реконструкция или модернизация существующих объектов теплоснабжения в целях снижения уровня износа существующих объектов теплоснабжения.
3.2. Реконструкция или модернизация существующих объектов теплоснабжения, за исключением тепловых сетей</t>
  </si>
  <si>
    <t>Группа 3. Реконструкция или модернизация существующих объектов теплоснабжения в целях снижения уровня износа существующих объектов теплоснабжения.
3.1. Реконструкция или модернизация существующих тепловых сетей</t>
  </si>
  <si>
    <t>Приобретение техники для ремонта и обслуживания ТС в г. Смоленске</t>
  </si>
  <si>
    <t>тыс. руб.
(без НДС)</t>
  </si>
  <si>
    <t>10.1.1</t>
  </si>
  <si>
    <t>10.1.2</t>
  </si>
  <si>
    <t>10.2.1</t>
  </si>
  <si>
    <t>10.3</t>
  </si>
  <si>
    <t>10.3.1</t>
  </si>
  <si>
    <t>10.4</t>
  </si>
  <si>
    <t>10.4.1</t>
  </si>
  <si>
    <t>10.5</t>
  </si>
  <si>
    <t>10.5.1</t>
  </si>
  <si>
    <t>10.5.2</t>
  </si>
  <si>
    <t>11.1</t>
  </si>
  <si>
    <t>11.1.1</t>
  </si>
  <si>
    <t>11.1.1.1</t>
  </si>
  <si>
    <t>11.1.1.2</t>
  </si>
  <si>
    <t>11.2</t>
  </si>
  <si>
    <t>11.2.1</t>
  </si>
  <si>
    <t>11.2.2</t>
  </si>
  <si>
    <t>11.2.3</t>
  </si>
  <si>
    <t>10.3.2</t>
  </si>
  <si>
    <t>10.2.2</t>
  </si>
  <si>
    <t>Инвестиционная программа № 34 от 18.07.2023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</si>
  <si>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 xml:space="preserve">Министерство жилищно-коммунального хозяйства, энергетики и тарифной политики Смоленской области </t>
  </si>
  <si>
    <t>Амортизационные отчисления с выделением результатов переоценки основных средств и нематериальных активов</t>
  </si>
  <si>
    <t>Прочие привлеченные средства (привлеченные заемные средства из Фонда развития территорий)</t>
  </si>
  <si>
    <t>8.2.2</t>
  </si>
  <si>
    <t>Бюджетное финансирование (бюджет субъекта РФ)</t>
  </si>
  <si>
    <t>Строительство ПНС-4</t>
  </si>
  <si>
    <t>Замена конвективной части водогрейного котла КВГМ № 2</t>
  </si>
  <si>
    <t>Поставка калориметра сжигания с бомбой</t>
  </si>
  <si>
    <t>Замена блоков заднего экрана  в рамках среднего ремонта котла БКЗ-210-140 ст. № 3</t>
  </si>
  <si>
    <t>Замена блоков заднего экрана топки (поверхности нагрева с коллекторами) в рамках ремонта котла БКЗ-210-140 ст. № 2</t>
  </si>
  <si>
    <t>Реконструкция участка теплосети № 3 
от 3к7-02 - 3к1с магистраль 02 
в г. Смоленск, Промышленный район, 
ул. 25 Сентября</t>
  </si>
  <si>
    <t>Техническое перевооружение участка теплосети № 3
от 3.15к1 – 3.15к3 
в г. Смоленск, 
ул. Кловская</t>
  </si>
  <si>
    <t xml:space="preserve">Техническое перевооружение участка теплосети № 3
от 3к31 - 3к32  
в г. Смоленск,
ул. Николаева, 
Н.-Неман </t>
  </si>
  <si>
    <t>Реконструкция тепловой сети 1к0-ЦТП8 (190), 
кадастровый номер 67:01:2003:43:0248, участок, ограниченный ТК от 1к7 до 1к11 
по ул. 12 лет Октября, Фрунзе</t>
  </si>
  <si>
    <t>Техническое перевооружение участка теплосети № 3 от 3к5-02 до 3к7-02 
в г. Смоленск, 
Промышленный район, 
ул. 25 Сентября</t>
  </si>
  <si>
    <t>Капитальный ремонт участка теплосети «Центральная часть города», участок, ограниченный ТК от 2к17 до 2к18, 
г. Смоленск,
ул. Парижской Коммуны</t>
  </si>
  <si>
    <t>Техническое перевооружение участка теплосети № 2 
от 2к13 до 2к15, 
г. Смоленск, 
ул. Соборная гора</t>
  </si>
  <si>
    <t>Техническое перевооружение участка теплосети № 2 
от 2к42б до 2к43, 
г. Смоленск, 
ул. Тенишевой</t>
  </si>
  <si>
    <t>Техническое перевооружение участка теплосети № 3 
от 3к32 до 3к34, 
г. Смоленск, 
ул. Н.-Неман</t>
  </si>
  <si>
    <t>Техническое перевооружение участка теплосети №3 
от 3к36а до 3к38,  
г. Смоленск, 
ул. Н.-Неман</t>
  </si>
  <si>
    <t>Реконструкция участка тепловой сети № 2 
от 2к56 до 2к58, 
г. Смоленск, 
пер. Смирнова,
ул. Гагарина</t>
  </si>
  <si>
    <t>Техническое перевооружение участка теплосети № 3 
от 3к17 до 3к19, 
г. Смоленск, 
пр-д Маршала Конева</t>
  </si>
  <si>
    <t>Строительство участка тепловой сети от Котельной № 1 
(ул. Н.-Неман, 6) до 3к33, 
г. Смоленск,
ул. Н. Неман</t>
  </si>
  <si>
    <t>Замена блоков (поверхности нагрева с коллекто-рами) потолочной части 1 ступени пароперегревателя в рамках среднего ремонта котла БКЗ-210-140 ст. № 4</t>
  </si>
  <si>
    <t>Техническое перевооружение сетевых подогревателей ТА № 1 
ПП «Смоленская 
ТЭЦ-2»</t>
  </si>
  <si>
    <t>Техническое перевооружение паропровода ПК ТГМЕ-464 ст. № 5 в рамках среднего ремонта 
Смоленской 
ТЭЦ-2</t>
  </si>
  <si>
    <t>Техническое перевооружение участка теплосети №3 от 3к56 до 3к58 г. Смоленск, ул. Николаева, Краснинское шоссе</t>
  </si>
  <si>
    <t>Реконструкция участка теплосети №2 от 2к74А до ЦТП 79 г. Смоленск, Чуриловский тупик</t>
  </si>
  <si>
    <t>Реконструкция участка теплосети №2 от 2к33 до 2к37 г. Смоленск,  ул. Докучаева</t>
  </si>
  <si>
    <t>Отчетный период – 2024 год</t>
  </si>
  <si>
    <t>Мероприятие 3.1.1</t>
  </si>
  <si>
    <t>Мероприятие 3.1.2</t>
  </si>
  <si>
    <t>Мероприятие 3.1.3</t>
  </si>
  <si>
    <t>Мероприятие 3.1.4</t>
  </si>
  <si>
    <t>Мероприятие 3.1.5</t>
  </si>
  <si>
    <t>Мероприятие 3.1.7</t>
  </si>
  <si>
    <t>Мероприятие 3.1.15</t>
  </si>
  <si>
    <t>Мероприятие 3.1.16</t>
  </si>
  <si>
    <t>Мероприятие 3.1.17</t>
  </si>
  <si>
    <t>Мероприятие 3.1.19</t>
  </si>
  <si>
    <t>Мероприятие 3.2.1</t>
  </si>
  <si>
    <t>Мероприятие 3.2.2</t>
  </si>
  <si>
    <t>Мероприятие 3.2.3</t>
  </si>
  <si>
    <t>Мероприятие 3.2.4</t>
  </si>
  <si>
    <t>Техническое перевооружение участка теплосети № 3 
от 3к4-01 - 3к1с
в г. Смоленск, 
ул. 25 Сентября</t>
  </si>
  <si>
    <t>Мероприятие 3.1.6</t>
  </si>
  <si>
    <t>Мероприятие 3.1.8</t>
  </si>
  <si>
    <t>Мероприятие 3.1.9</t>
  </si>
  <si>
    <t>Мероприятие 3.1.10</t>
  </si>
  <si>
    <t>Мероприятие 3.1.11</t>
  </si>
  <si>
    <t>Мероприятие 3.1.12</t>
  </si>
  <si>
    <t>Мероприятие 3.1.13</t>
  </si>
  <si>
    <t>Мероприятие 3.1.14</t>
  </si>
  <si>
    <t>Мероприятие 3.1.18</t>
  </si>
  <si>
    <t>Мероприятие 3.2.5</t>
  </si>
  <si>
    <t>Мероприятие 3.2.6</t>
  </si>
  <si>
    <t>Мероприятие 3.2.7</t>
  </si>
  <si>
    <t>Мероприятие 3.2.8</t>
  </si>
  <si>
    <t>Мероприятие 3.2.9</t>
  </si>
  <si>
    <t>Мероприятие 3.2.10</t>
  </si>
  <si>
    <t>Мероприятие 3.2.11</t>
  </si>
  <si>
    <t>Мероприятие 3.2.12</t>
  </si>
  <si>
    <t>Мероприятие 3.2.13</t>
  </si>
  <si>
    <t>Мероприятие 3.2.14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</si>
</sst>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1]_-;\-* #,##0.00[$€-1]_-;_-* &quot;-&quot;??[$€-1]_-"/>
    <numFmt numFmtId="165" formatCode="#,##0.0"/>
    <numFmt numFmtId="166" formatCode="#,##0.000"/>
    <numFmt numFmtId="167" formatCode="#,##0.0000"/>
    <numFmt numFmtId="168" formatCode="0.0000"/>
  </numFmts>
  <fonts count="32">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9"/>
      <color rgb="FF000000"/>
      <name val="Tahoma"/>
      <family val="2"/>
      <charset val="204"/>
    </font>
    <font>
      <sz val="9"/>
      <name val="Tahoma"/>
      <family val="2"/>
      <charset val="204"/>
    </font>
    <font>
      <b/>
      <sz val="9"/>
      <name val="Tahoma"/>
      <family val="2"/>
      <charset val="204"/>
    </font>
    <font>
      <sz val="10"/>
      <name val="Helv"/>
    </font>
    <font>
      <sz val="8"/>
      <name val="Arial"/>
      <family val="2"/>
      <charset val="204"/>
    </font>
    <font>
      <sz val="10"/>
      <name val="Tahoma"/>
      <family val="2"/>
      <charset val="204"/>
    </font>
    <font>
      <sz val="8"/>
      <name val="Palatino"/>
    </font>
    <font>
      <u/>
      <sz val="10"/>
      <color rgb="FF800080"/>
      <name val="Arial Cyr"/>
    </font>
    <font>
      <sz val="12"/>
      <name val="Arial"/>
      <family val="2"/>
      <charset val="204"/>
    </font>
    <font>
      <sz val="8"/>
      <name val="Helv"/>
    </font>
    <font>
      <sz val="11"/>
      <name val="Tahoma"/>
      <family val="2"/>
      <charset val="204"/>
    </font>
    <font>
      <sz val="11"/>
      <color rgb="FF000080"/>
      <name val="Calibri"/>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u/>
      <sz val="9"/>
      <color rgb="FF333399"/>
      <name val="Tahoma"/>
      <family val="2"/>
      <charset val="204"/>
    </font>
    <font>
      <b/>
      <u/>
      <sz val="9"/>
      <color rgb="FF0000FF"/>
      <name val="Tahoma"/>
      <family val="2"/>
      <charset val="204"/>
    </font>
    <font>
      <sz val="11"/>
      <color indexed="0"/>
      <name val="Calibri"/>
      <family val="2"/>
    </font>
    <font>
      <b/>
      <sz val="14"/>
      <name val="Franklin Gothic Medium"/>
      <family val="2"/>
      <charset val="204"/>
    </font>
    <font>
      <sz val="11"/>
      <color rgb="FF000000"/>
      <name val="Calibri"/>
      <family val="2"/>
      <charset val="204"/>
    </font>
    <font>
      <sz val="10"/>
      <name val="Arial Cyr"/>
    </font>
    <font>
      <sz val="11"/>
      <color rgb="FF333333"/>
      <name val="Calibri"/>
      <family val="2"/>
      <charset val="204"/>
    </font>
    <font>
      <u/>
      <sz val="9"/>
      <color theme="11"/>
      <name val="Tahoma"/>
      <family val="2"/>
      <charset val="204"/>
    </font>
    <font>
      <sz val="9"/>
      <color indexed="81"/>
      <name val="Tahoma"/>
      <family val="2"/>
      <charset val="204"/>
    </font>
    <font>
      <b/>
      <sz val="9"/>
      <color indexed="81"/>
      <name val="Tahoma"/>
      <family val="2"/>
      <charset val="204"/>
    </font>
    <font>
      <sz val="12"/>
      <name val="Times New Roman"/>
      <family val="1"/>
      <charset val="204"/>
    </font>
    <font>
      <sz val="14"/>
      <name val="Times New Roman"/>
      <family val="1"/>
      <charset val="204"/>
    </font>
  </fonts>
  <fills count="9">
    <fill>
      <patternFill patternType="none"/>
    </fill>
    <fill>
      <patternFill patternType="gray125"/>
    </fill>
    <fill>
      <patternFill patternType="solid">
        <fgColor rgb="FFFFCC99"/>
      </patternFill>
    </fill>
    <fill>
      <patternFill patternType="solid">
        <fgColor rgb="FFFFFFFF"/>
      </patternFill>
    </fill>
    <fill>
      <patternFill patternType="solid">
        <fgColor rgb="FFD7EAD3"/>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10">
    <xf numFmtId="0" fontId="0" fillId="0" borderId="0"/>
    <xf numFmtId="49" fontId="5" fillId="0" borderId="0" applyFill="0" applyBorder="0">
      <alignment vertical="top"/>
    </xf>
    <xf numFmtId="0" fontId="8" fillId="0" borderId="0" applyFill="0" applyBorder="0"/>
    <xf numFmtId="164" fontId="8" fillId="0" borderId="0" applyFill="0" applyBorder="0"/>
    <xf numFmtId="164" fontId="8" fillId="0" borderId="0" applyFill="0" applyBorder="0"/>
    <xf numFmtId="0" fontId="8" fillId="0" borderId="0" applyFill="0" applyBorder="0"/>
    <xf numFmtId="0" fontId="8" fillId="0" borderId="0" applyFill="0" applyBorder="0"/>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38" fontId="9" fillId="0" borderId="0" applyFill="0" applyBorder="0">
      <alignment vertical="top"/>
    </xf>
    <xf numFmtId="0" fontId="10" fillId="0" borderId="4" applyFill="0">
      <alignment vertical="top"/>
      <protection locked="0"/>
    </xf>
    <xf numFmtId="0" fontId="10" fillId="0" borderId="4" applyFill="0">
      <alignment vertical="top"/>
      <protection locked="0"/>
    </xf>
    <xf numFmtId="165" fontId="6" fillId="5" borderId="0" applyBorder="0">
      <protection locked="0"/>
    </xf>
    <xf numFmtId="165" fontId="6" fillId="5" borderId="0" applyBorder="0">
      <protection locked="0"/>
    </xf>
    <xf numFmtId="0" fontId="11" fillId="0" borderId="0" applyFill="0" applyBorder="0">
      <alignment vertical="center"/>
    </xf>
    <xf numFmtId="0" fontId="11" fillId="0" borderId="0" applyFill="0" applyBorder="0">
      <alignment vertical="center"/>
    </xf>
    <xf numFmtId="166" fontId="6" fillId="5" borderId="0" applyBorder="0">
      <protection locked="0"/>
    </xf>
    <xf numFmtId="166" fontId="6" fillId="5" borderId="0" applyBorder="0">
      <protection locked="0"/>
    </xf>
    <xf numFmtId="167" fontId="6" fillId="5" borderId="0" applyBorder="0">
      <protection locked="0"/>
    </xf>
    <xf numFmtId="167" fontId="6" fillId="5" borderId="0" applyBorder="0">
      <protection locked="0"/>
    </xf>
    <xf numFmtId="0" fontId="12" fillId="0" borderId="0" applyFill="0" applyBorder="0">
      <alignment vertical="top"/>
    </xf>
    <xf numFmtId="0" fontId="12" fillId="0" borderId="0" applyFill="0" applyBorder="0">
      <alignment vertical="top"/>
    </xf>
    <xf numFmtId="0" fontId="10" fillId="6" borderId="4">
      <alignment vertical="top"/>
    </xf>
    <xf numFmtId="0" fontId="10" fillId="6" borderId="4">
      <alignment vertical="top"/>
    </xf>
    <xf numFmtId="0" fontId="13" fillId="0" borderId="0" applyFill="0" applyBorder="0">
      <alignment vertical="top"/>
    </xf>
    <xf numFmtId="0" fontId="13" fillId="0" borderId="0" applyFill="0" applyBorder="0">
      <alignment vertical="top"/>
    </xf>
    <xf numFmtId="0" fontId="14" fillId="0" borderId="0" applyFill="0" applyBorder="0"/>
    <xf numFmtId="0" fontId="14" fillId="0" borderId="0" applyFill="0" applyBorder="0"/>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5" fillId="7" borderId="5">
      <alignment horizontal="center" vertical="center"/>
    </xf>
    <xf numFmtId="0" fontId="15" fillId="7" borderId="5">
      <alignment horizontal="center" vertical="center"/>
    </xf>
    <xf numFmtId="0" fontId="16" fillId="2" borderId="4">
      <alignment vertical="top"/>
    </xf>
    <xf numFmtId="0" fontId="16" fillId="2" borderId="4">
      <alignment vertical="top"/>
    </xf>
    <xf numFmtId="0" fontId="16" fillId="2" borderId="4">
      <alignment vertical="top"/>
    </xf>
    <xf numFmtId="0" fontId="16" fillId="2" borderId="4">
      <alignment vertical="top"/>
    </xf>
    <xf numFmtId="0" fontId="17" fillId="0" borderId="0" applyFill="0" applyBorder="0">
      <alignment vertical="top"/>
    </xf>
    <xf numFmtId="0" fontId="18" fillId="0" borderId="0" applyFill="0" applyBorder="0">
      <alignment vertical="top"/>
    </xf>
    <xf numFmtId="0" fontId="18" fillId="0" borderId="0" applyFill="0" applyBorder="0">
      <alignment vertical="top"/>
    </xf>
    <xf numFmtId="0" fontId="19" fillId="0" borderId="0" applyFill="0" applyBorder="0">
      <alignment vertical="top"/>
    </xf>
    <xf numFmtId="0" fontId="19" fillId="0" borderId="0" applyFill="0" applyBorder="0">
      <alignment vertical="top"/>
    </xf>
    <xf numFmtId="0" fontId="17" fillId="0" borderId="0" applyFill="0" applyBorder="0">
      <alignment vertical="top"/>
    </xf>
    <xf numFmtId="0" fontId="20" fillId="0" borderId="0" applyFill="0" applyBorder="0">
      <alignment vertical="top"/>
    </xf>
    <xf numFmtId="0" fontId="21" fillId="0" borderId="0" applyFill="0" applyBorder="0">
      <alignment vertical="top"/>
    </xf>
    <xf numFmtId="0" fontId="20" fillId="0" borderId="0" applyFill="0" applyBorder="0">
      <alignment vertical="top"/>
    </xf>
    <xf numFmtId="0" fontId="20" fillId="0" borderId="0" applyFill="0" applyBorder="0">
      <alignment vertical="top"/>
    </xf>
    <xf numFmtId="0" fontId="21" fillId="0" borderId="0" applyFill="0" applyBorder="0">
      <alignment vertical="top"/>
    </xf>
    <xf numFmtId="0" fontId="20" fillId="0" borderId="0" applyFill="0" applyBorder="0">
      <alignment vertical="top"/>
    </xf>
    <xf numFmtId="0" fontId="20" fillId="0" borderId="0" applyFill="0" applyBorder="0">
      <alignment vertical="top"/>
    </xf>
    <xf numFmtId="0" fontId="22" fillId="3" borderId="4" applyFont="0">
      <alignment vertical="top"/>
    </xf>
    <xf numFmtId="0" fontId="22" fillId="3" borderId="4" applyFont="0">
      <alignment vertical="top"/>
    </xf>
    <xf numFmtId="0" fontId="23" fillId="0" borderId="0" applyFill="0" applyBorder="0">
      <alignment horizontal="center" vertical="center" wrapText="1"/>
    </xf>
    <xf numFmtId="0" fontId="7" fillId="0" borderId="0" applyFill="0" applyBorder="0">
      <alignment horizontal="center" vertical="center" wrapText="1"/>
    </xf>
    <xf numFmtId="0" fontId="7" fillId="0" borderId="0" applyFill="0" applyBorder="0">
      <alignment horizontal="center" vertical="center" wrapText="1"/>
    </xf>
    <xf numFmtId="4" fontId="6" fillId="5" borderId="0" applyBorder="0">
      <alignment horizontal="right"/>
    </xf>
    <xf numFmtId="4" fontId="6" fillId="5" borderId="0" applyBorder="0">
      <alignment horizontal="right"/>
    </xf>
    <xf numFmtId="49" fontId="6" fillId="0" borderId="0" applyFill="0" applyBorder="0">
      <alignment vertical="top"/>
    </xf>
    <xf numFmtId="49" fontId="6" fillId="0" borderId="0" applyFill="0" applyBorder="0">
      <alignment vertical="top"/>
    </xf>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24" fillId="0" borderId="0" applyFill="0" applyBorder="0"/>
    <xf numFmtId="0" fontId="24"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49" fontId="5" fillId="0" borderId="0" applyFill="0" applyBorder="0">
      <alignment vertical="top"/>
    </xf>
    <xf numFmtId="49" fontId="5" fillId="0" borderId="0" applyFill="0" applyBorder="0">
      <alignment vertical="top"/>
    </xf>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1" fillId="0" borderId="0" applyFill="0" applyBorder="0"/>
    <xf numFmtId="0" fontId="25" fillId="0" borderId="0" applyFill="0" applyBorder="0"/>
    <xf numFmtId="0" fontId="25" fillId="0" borderId="0" applyFill="0" applyBorder="0"/>
    <xf numFmtId="0" fontId="1" fillId="0" borderId="0" applyFill="0" applyBorder="0"/>
    <xf numFmtId="0" fontId="1" fillId="0" borderId="0" applyFill="0" applyBorder="0"/>
    <xf numFmtId="0" fontId="1" fillId="0" borderId="0" applyFill="0" applyBorder="0"/>
    <xf numFmtId="49" fontId="5" fillId="0" borderId="0" applyFill="0" applyBorder="0">
      <alignment vertical="top"/>
    </xf>
    <xf numFmtId="49" fontId="5" fillId="0" borderId="0" applyFill="0" applyBorder="0">
      <alignment vertical="top"/>
    </xf>
    <xf numFmtId="0" fontId="1" fillId="0" borderId="0" applyFill="0" applyBorder="0"/>
    <xf numFmtId="0" fontId="1" fillId="0" borderId="0" applyFill="0" applyBorder="0"/>
    <xf numFmtId="49" fontId="5" fillId="0" borderId="0" applyFill="0" applyBorder="0">
      <alignment vertical="top"/>
    </xf>
    <xf numFmtId="0" fontId="25" fillId="0" borderId="0" applyFill="0" applyBorder="0"/>
    <xf numFmtId="0" fontId="25" fillId="0" borderId="0" applyFill="0" applyBorder="0"/>
    <xf numFmtId="0" fontId="5" fillId="8" borderId="0" applyBorder="0">
      <alignment vertical="top"/>
    </xf>
    <xf numFmtId="0" fontId="5" fillId="8" borderId="0" applyBorder="0">
      <alignment vertical="top"/>
    </xf>
    <xf numFmtId="0" fontId="24" fillId="0" borderId="0" applyFill="0" applyBorder="0"/>
    <xf numFmtId="0" fontId="24" fillId="0" borderId="0" applyFill="0" applyBorder="0"/>
    <xf numFmtId="49" fontId="5" fillId="0" borderId="0" applyFill="0" applyBorder="0">
      <alignment vertical="top"/>
    </xf>
    <xf numFmtId="49" fontId="5" fillId="0" borderId="0" applyFill="0" applyBorder="0">
      <alignment vertical="top"/>
    </xf>
    <xf numFmtId="0" fontId="25" fillId="0" borderId="0" applyFill="0" applyBorder="0"/>
    <xf numFmtId="49" fontId="6" fillId="0" borderId="0" applyFill="0" applyBorder="0">
      <alignment vertical="top"/>
    </xf>
    <xf numFmtId="49" fontId="5" fillId="0" borderId="0" applyFill="0" applyBorder="0">
      <alignment vertical="top"/>
    </xf>
    <xf numFmtId="49" fontId="5" fillId="3" borderId="0" applyBorder="0">
      <alignment vertical="top"/>
    </xf>
    <xf numFmtId="49" fontId="5" fillId="3" borderId="0" applyBorder="0">
      <alignment vertical="top"/>
    </xf>
    <xf numFmtId="49" fontId="5" fillId="0" borderId="0" applyFill="0" applyBorder="0">
      <alignment vertical="top"/>
    </xf>
    <xf numFmtId="49" fontId="6" fillId="8" borderId="0" applyBorder="0">
      <alignment vertical="top"/>
    </xf>
    <xf numFmtId="49" fontId="6" fillId="8" borderId="0" applyBorder="0">
      <alignment vertical="top"/>
    </xf>
    <xf numFmtId="49" fontId="6" fillId="8" borderId="0" applyBorder="0">
      <alignment vertical="top"/>
    </xf>
    <xf numFmtId="49" fontId="6" fillId="8" borderId="0" applyBorder="0">
      <alignment vertical="top"/>
    </xf>
    <xf numFmtId="0" fontId="26" fillId="0" borderId="0" applyFill="0" applyBorder="0"/>
    <xf numFmtId="49" fontId="6" fillId="0" borderId="0" applyFill="0" applyBorder="0">
      <alignment vertical="top"/>
    </xf>
    <xf numFmtId="49" fontId="6" fillId="0" borderId="0" applyFill="0" applyBorder="0">
      <alignment vertical="top"/>
    </xf>
    <xf numFmtId="0" fontId="26" fillId="0" borderId="0" applyFill="0" applyBorder="0"/>
    <xf numFmtId="49" fontId="6" fillId="0" borderId="0" applyFill="0" applyBorder="0">
      <alignment vertical="top"/>
    </xf>
    <xf numFmtId="49" fontId="5" fillId="3" borderId="0" applyBorder="0">
      <alignment vertical="top"/>
    </xf>
    <xf numFmtId="49" fontId="5" fillId="0" borderId="0" applyFill="0" applyBorder="0">
      <alignment vertical="top"/>
    </xf>
    <xf numFmtId="49" fontId="5" fillId="0" borderId="0" applyFill="0" applyBorder="0">
      <alignment vertical="top"/>
    </xf>
    <xf numFmtId="49" fontId="5" fillId="3" borderId="0" applyBorder="0">
      <alignment vertical="top"/>
    </xf>
    <xf numFmtId="49" fontId="5" fillId="0" borderId="0" applyFill="0" applyBorder="0">
      <alignment vertical="top"/>
    </xf>
    <xf numFmtId="49" fontId="5" fillId="0" borderId="0" applyFill="0" applyBorder="0">
      <alignment vertical="top"/>
    </xf>
    <xf numFmtId="0" fontId="1" fillId="0" borderId="0" applyFill="0" applyBorder="0"/>
    <xf numFmtId="49" fontId="5" fillId="3" borderId="0" applyBorder="0">
      <alignment vertical="top"/>
    </xf>
    <xf numFmtId="49" fontId="5" fillId="3" borderId="0" applyBorder="0">
      <alignment vertical="top"/>
    </xf>
    <xf numFmtId="0" fontId="1" fillId="0" borderId="0" applyFill="0" applyBorder="0"/>
    <xf numFmtId="0" fontId="1" fillId="0" borderId="0" applyFill="0" applyBorder="0"/>
    <xf numFmtId="0" fontId="1" fillId="0" borderId="0" applyFill="0" applyBorder="0"/>
    <xf numFmtId="49" fontId="5" fillId="3" borderId="0" applyBorder="0">
      <alignment vertical="top"/>
    </xf>
    <xf numFmtId="49" fontId="5" fillId="3" borderId="0" applyBorder="0">
      <alignment vertical="top"/>
    </xf>
    <xf numFmtId="49" fontId="5" fillId="3" borderId="0" applyBorder="0">
      <alignment vertical="top"/>
    </xf>
    <xf numFmtId="49" fontId="5" fillId="3" borderId="0" applyBorder="0">
      <alignment vertical="top"/>
    </xf>
    <xf numFmtId="49" fontId="5" fillId="3" borderId="0" applyBorder="0">
      <alignment vertical="top"/>
    </xf>
    <xf numFmtId="49" fontId="5" fillId="3" borderId="0" applyBorder="0">
      <alignment vertical="top"/>
    </xf>
    <xf numFmtId="0" fontId="27" fillId="0" borderId="0" applyFill="0" applyBorder="0">
      <alignment vertical="top"/>
    </xf>
    <xf numFmtId="0" fontId="27" fillId="0" borderId="0" applyFill="0" applyBorder="0">
      <alignment vertical="top"/>
    </xf>
    <xf numFmtId="4" fontId="6" fillId="4" borderId="0" applyBorder="0">
      <alignment horizontal="right"/>
    </xf>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0"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30" fillId="0" borderId="1"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xf numFmtId="0" fontId="3" fillId="0" borderId="0" xfId="0" applyFont="1" applyAlignment="1"/>
    <xf numFmtId="0" fontId="3" fillId="0" borderId="0" xfId="0" applyFont="1" applyAlignment="1">
      <alignment horizontal="left"/>
    </xf>
    <xf numFmtId="49" fontId="30" fillId="0" borderId="1" xfId="0" applyNumberFormat="1" applyFont="1" applyBorder="1" applyAlignment="1">
      <alignment horizontal="center" vertical="center" wrapText="1"/>
    </xf>
    <xf numFmtId="0" fontId="30" fillId="0" borderId="1" xfId="0" applyFont="1" applyBorder="1" applyAlignment="1">
      <alignment vertical="center" wrapText="1"/>
    </xf>
    <xf numFmtId="0" fontId="31" fillId="0" borderId="0" xfId="0" applyFont="1"/>
    <xf numFmtId="49" fontId="30" fillId="0" borderId="2"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168"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30" fillId="0" borderId="1" xfId="0" applyNumberFormat="1" applyFont="1" applyBorder="1" applyAlignment="1">
      <alignment horizontal="center" vertical="center" wrapText="1"/>
    </xf>
    <xf numFmtId="167" fontId="30" fillId="0" borderId="1" xfId="0" applyNumberFormat="1" applyFont="1" applyBorder="1" applyAlignment="1">
      <alignment horizontal="center" vertical="center" wrapText="1"/>
    </xf>
    <xf numFmtId="165" fontId="0" fillId="0" borderId="0" xfId="0" applyNumberFormat="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left" vertical="top" wrapText="1"/>
    </xf>
    <xf numFmtId="0" fontId="2" fillId="0" borderId="10" xfId="0" applyFont="1" applyBorder="1"/>
  </cellXfs>
  <cellStyles count="210">
    <cellStyle name=" 1" xfId="2"/>
    <cellStyle name=" 1 2" xfId="3"/>
    <cellStyle name=" 1 2 2" xfId="4"/>
    <cellStyle name=" 1 3" xfId="5"/>
    <cellStyle name=" 1_Stage1" xfId="6"/>
    <cellStyle name="_Model_RAB Мой_PR.PROG.WARM.NOTCOMBI.2012.2.16_v1.4(04.04.11) " xfId="7"/>
    <cellStyle name="_Model_RAB Мой_PR.PROG.WARM.NOTCOMBI.2012.2.16_v1.4(04.04.11)  2" xfId="8"/>
    <cellStyle name="_Model_RAB Мой_Книга2_PR.PROG.WARM.NOTCOMBI.2012.2.16_v1.4(04.04.11) " xfId="9"/>
    <cellStyle name="_Model_RAB Мой_Книга2_PR.PROG.WARM.NOTCOMBI.2012.2.16_v1.4(04.04.11)  2" xfId="10"/>
    <cellStyle name="_Model_RAB_MRSK_svod_PR.PROG.WARM.NOTCOMBI.2012.2.16_v1.4(04.04.11) " xfId="11"/>
    <cellStyle name="_Model_RAB_MRSK_svod_PR.PROG.WARM.NOTCOMBI.2012.2.16_v1.4(04.04.11)  2" xfId="12"/>
    <cellStyle name="_Model_RAB_MRSK_svod_Книга2_PR.PROG.WARM.NOTCOMBI.2012.2.16_v1.4(04.04.11) " xfId="13"/>
    <cellStyle name="_Model_RAB_MRSK_svod_Книга2_PR.PROG.WARM.NOTCOMBI.2012.2.16_v1.4(04.04.11)  2" xfId="14"/>
    <cellStyle name="_МОДЕЛЬ_1 (2)_PR.PROG.WARM.NOTCOMBI.2012.2.16_v1.4(04.04.11) " xfId="15"/>
    <cellStyle name="_МОДЕЛЬ_1 (2)_PR.PROG.WARM.NOTCOMBI.2012.2.16_v1.4(04.04.11)  2" xfId="16"/>
    <cellStyle name="_МОДЕЛЬ_1 (2)_Книга2_PR.PROG.WARM.NOTCOMBI.2012.2.16_v1.4(04.04.11) " xfId="17"/>
    <cellStyle name="_МОДЕЛЬ_1 (2)_Книга2_PR.PROG.WARM.NOTCOMBI.2012.2.16_v1.4(04.04.11)  2" xfId="18"/>
    <cellStyle name="_пр 5 тариф RAB_PR.PROG.WARM.NOTCOMBI.2012.2.16_v1.4(04.04.11) " xfId="19"/>
    <cellStyle name="_пр 5 тариф RAB_PR.PROG.WARM.NOTCOMBI.2012.2.16_v1.4(04.04.11)  2" xfId="20"/>
    <cellStyle name="_пр 5 тариф RAB_Книга2_PR.PROG.WARM.NOTCOMBI.2012.2.16_v1.4(04.04.11) " xfId="21"/>
    <cellStyle name="_пр 5 тариф RAB_Книга2_PR.PROG.WARM.NOTCOMBI.2012.2.16_v1.4(04.04.11)  2" xfId="22"/>
    <cellStyle name="_Расчет RAB_22072008_PR.PROG.WARM.NOTCOMBI.2012.2.16_v1.4(04.04.11) " xfId="23"/>
    <cellStyle name="_Расчет RAB_22072008_PR.PROG.WARM.NOTCOMBI.2012.2.16_v1.4(04.04.11)  2" xfId="24"/>
    <cellStyle name="_Расчет RAB_22072008_Книга2_PR.PROG.WARM.NOTCOMBI.2012.2.16_v1.4(04.04.11) " xfId="25"/>
    <cellStyle name="_Расчет RAB_22072008_Книга2_PR.PROG.WARM.NOTCOMBI.2012.2.16_v1.4(04.04.11)  2" xfId="26"/>
    <cellStyle name="_Расчет RAB_Лен и МОЭСК_с 2010 года_14.04.2009_со сглаж_version 3.0_без ФСК_PR.PROG.WARM.NOTCOMBI.2012.2.16_v1.4(04.04.11) " xfId="27"/>
    <cellStyle name="_Расчет RAB_Лен и МОЭСК_с 2010 года_14.04.2009_со сглаж_version 3.0_без ФСК_PR.PROG.WARM.NOTCOMBI.2012.2.16_v1.4(04.04.11)  2" xfId="28"/>
    <cellStyle name="_Расчет RAB_Лен и МОЭСК_с 2010 года_14.04.2009_со сглаж_version 3.0_без ФСК_Книга2_PR.PROG.WARM.NOTCOMBI.2012.2.16_v1.4(04.04.11) " xfId="29"/>
    <cellStyle name="_Расчет RAB_Лен и МОЭСК_с 2010 года_14.04.2009_со сглаж_version 3.0_без ФСК_Книга2_PR.PROG.WARM.NOTCOMBI.2012.2.16_v1.4(04.04.11)  2" xfId="30"/>
    <cellStyle name="Cells 2" xfId="31"/>
    <cellStyle name="Cells 2 2" xfId="32"/>
    <cellStyle name="currency1" xfId="33"/>
    <cellStyle name="currency1 2" xfId="34"/>
    <cellStyle name="Currency2" xfId="35"/>
    <cellStyle name="Currency2 2" xfId="36"/>
    <cellStyle name="currency3" xfId="37"/>
    <cellStyle name="currency3 2" xfId="38"/>
    <cellStyle name="currency4" xfId="39"/>
    <cellStyle name="currency4 2" xfId="40"/>
    <cellStyle name="Followed Hyperlink" xfId="41"/>
    <cellStyle name="Followed Hyperlink 2" xfId="42"/>
    <cellStyle name="Header 3" xfId="43"/>
    <cellStyle name="Header 3 2" xfId="44"/>
    <cellStyle name="normal" xfId="45"/>
    <cellStyle name="normal 2" xfId="46"/>
    <cellStyle name="Normal1" xfId="47"/>
    <cellStyle name="Normal1 2" xfId="48"/>
    <cellStyle name="Normal2" xfId="49"/>
    <cellStyle name="Normal2 2" xfId="50"/>
    <cellStyle name="Percent1" xfId="51"/>
    <cellStyle name="Percent1 2" xfId="52"/>
    <cellStyle name="Title 4" xfId="53"/>
    <cellStyle name="Title 4 2" xfId="54"/>
    <cellStyle name="Ввод  2" xfId="55"/>
    <cellStyle name="Ввод  2 2" xfId="56"/>
    <cellStyle name="Ввод  3" xfId="57"/>
    <cellStyle name="Ввод  3 2" xfId="58"/>
    <cellStyle name="Гиперссылка 2" xfId="59"/>
    <cellStyle name="Гиперссылка 2 2" xfId="60"/>
    <cellStyle name="Гиперссылка 2 2 2" xfId="61"/>
    <cellStyle name="Гиперссылка 2 3" xfId="62"/>
    <cellStyle name="Гиперссылка 2 3 2" xfId="63"/>
    <cellStyle name="Гиперссылка 2 4" xfId="64"/>
    <cellStyle name="Гиперссылка 3" xfId="65"/>
    <cellStyle name="Гиперссылка 4" xfId="66"/>
    <cellStyle name="Гиперссылка 4 2" xfId="67"/>
    <cellStyle name="Гиперссылка 4 2 2" xfId="68"/>
    <cellStyle name="Гиперссылка 4 3" xfId="69"/>
    <cellStyle name="Гиперссылка 5" xfId="70"/>
    <cellStyle name="Гиперссылка 5 2" xfId="71"/>
    <cellStyle name="Границы" xfId="72"/>
    <cellStyle name="Границы 2" xfId="73"/>
    <cellStyle name="Заголовок" xfId="74"/>
    <cellStyle name="ЗаголовокСтолбца" xfId="75"/>
    <cellStyle name="ЗаголовокСтолбца 2" xfId="76"/>
    <cellStyle name="Значение" xfId="77"/>
    <cellStyle name="Значение 2" xfId="78"/>
    <cellStyle name="Обычный" xfId="0" builtinId="0"/>
    <cellStyle name="Обычный 10" xfId="79"/>
    <cellStyle name="Обычный 10 2" xfId="80"/>
    <cellStyle name="Обычный 11" xfId="81"/>
    <cellStyle name="Обычный 11 2" xfId="82"/>
    <cellStyle name="Обычный 11 2 2" xfId="83"/>
    <cellStyle name="Обычный 11 2 2 2" xfId="84"/>
    <cellStyle name="Обычный 11 2 3" xfId="85"/>
    <cellStyle name="Обычный 11 3" xfId="86"/>
    <cellStyle name="Обычный 11 3 2" xfId="87"/>
    <cellStyle name="Обычный 11 4" xfId="88"/>
    <cellStyle name="Обычный 12" xfId="89"/>
    <cellStyle name="Обычный 12 2" xfId="90"/>
    <cellStyle name="Обычный 12 2 2" xfId="91"/>
    <cellStyle name="Обычный 12 3" xfId="92"/>
    <cellStyle name="Обычный 12 3 2" xfId="93"/>
    <cellStyle name="Обычный 12 3 2 2" xfId="94"/>
    <cellStyle name="Обычный 12 3 2 2 2" xfId="95"/>
    <cellStyle name="Обычный 12 3 2 3" xfId="96"/>
    <cellStyle name="Обычный 12 3 3" xfId="97"/>
    <cellStyle name="Обычный 12 3 3 2" xfId="98"/>
    <cellStyle name="Обычный 12 3 4" xfId="99"/>
    <cellStyle name="Обычный 12 4" xfId="100"/>
    <cellStyle name="Обычный 12 4 2" xfId="101"/>
    <cellStyle name="Обычный 12 4 2 2" xfId="102"/>
    <cellStyle name="Обычный 12 4 3" xfId="103"/>
    <cellStyle name="Обычный 12 5" xfId="104"/>
    <cellStyle name="Обычный 12 5 2" xfId="105"/>
    <cellStyle name="Обычный 12 5 2 2" xfId="106"/>
    <cellStyle name="Обычный 12 5 3" xfId="107"/>
    <cellStyle name="Обычный 12 6" xfId="108"/>
    <cellStyle name="Обычный 12 6 2" xfId="109"/>
    <cellStyle name="Обычный 12 6 2 2" xfId="110"/>
    <cellStyle name="Обычный 12 6 3" xfId="111"/>
    <cellStyle name="Обычный 12 7" xfId="112"/>
    <cellStyle name="Обычный 12 7 2" xfId="113"/>
    <cellStyle name="Обычный 12 8" xfId="114"/>
    <cellStyle name="Обычный 13" xfId="115"/>
    <cellStyle name="Обычный 13 2" xfId="116"/>
    <cellStyle name="Обычный 14" xfId="117"/>
    <cellStyle name="Обычный 14 2" xfId="118"/>
    <cellStyle name="Обычный 14 2 2" xfId="119"/>
    <cellStyle name="Обычный 14 2 2 2" xfId="120"/>
    <cellStyle name="Обычный 14 2 2 2 2" xfId="121"/>
    <cellStyle name="Обычный 14 2 2 3" xfId="122"/>
    <cellStyle name="Обычный 14 2 3" xfId="123"/>
    <cellStyle name="Обычный 14 2 3 2" xfId="124"/>
    <cellStyle name="Обычный 14 2 4" xfId="125"/>
    <cellStyle name="Обычный 14 3" xfId="126"/>
    <cellStyle name="Обычный 14 3 2" xfId="127"/>
    <cellStyle name="Обычный 14 3 2 2" xfId="128"/>
    <cellStyle name="Обычный 14 3 3" xfId="129"/>
    <cellStyle name="Обычный 14 4" xfId="130"/>
    <cellStyle name="Обычный 14 4 2" xfId="131"/>
    <cellStyle name="Обычный 14 4 2 2" xfId="132"/>
    <cellStyle name="Обычный 14 4 3" xfId="133"/>
    <cellStyle name="Обычный 14 5" xfId="134"/>
    <cellStyle name="Обычный 14 5 2" xfId="135"/>
    <cellStyle name="Обычный 14 5 2 2" xfId="136"/>
    <cellStyle name="Обычный 14 5 3" xfId="137"/>
    <cellStyle name="Обычный 14 6" xfId="138"/>
    <cellStyle name="Обычный 14 6 2" xfId="139"/>
    <cellStyle name="Обычный 14 6 2 2" xfId="140"/>
    <cellStyle name="Обычный 14 6 2 2 2" xfId="141"/>
    <cellStyle name="Обычный 14 6 2 2 2 2" xfId="142"/>
    <cellStyle name="Обычный 14 6 2 2 3" xfId="143"/>
    <cellStyle name="Обычный 14 6 2 3" xfId="144"/>
    <cellStyle name="Обычный 14 6 2 3 2" xfId="145"/>
    <cellStyle name="Обычный 14 6 2 4" xfId="146"/>
    <cellStyle name="Обычный 14 6 3" xfId="147"/>
    <cellStyle name="Обычный 14 6 3 2" xfId="148"/>
    <cellStyle name="Обычный 14 6 3 2 2" xfId="149"/>
    <cellStyle name="Обычный 14 6 3 3" xfId="150"/>
    <cellStyle name="Обычный 14 6 4" xfId="151"/>
    <cellStyle name="Обычный 14 6 4 2" xfId="152"/>
    <cellStyle name="Обычный 14 6 5" xfId="153"/>
    <cellStyle name="Обычный 14 7" xfId="154"/>
    <cellStyle name="Обычный 14 7 2" xfId="155"/>
    <cellStyle name="Обычный 14 8" xfId="156"/>
    <cellStyle name="Обычный 14 8 2" xfId="157"/>
    <cellStyle name="Обычный 14 9" xfId="158"/>
    <cellStyle name="Обычный 15" xfId="159"/>
    <cellStyle name="Обычный 15 2" xfId="160"/>
    <cellStyle name="Обычный 16" xfId="161"/>
    <cellStyle name="Обычный 16 2" xfId="162"/>
    <cellStyle name="Обычный 17" xfId="163"/>
    <cellStyle name="Обычный 17 2" xfId="164"/>
    <cellStyle name="Обычный 18" xfId="165"/>
    <cellStyle name="Обычный 2" xfId="1"/>
    <cellStyle name="Обычный 2 10 2" xfId="166"/>
    <cellStyle name="Обычный 2 10 2 2" xfId="167"/>
    <cellStyle name="Обычный 2 2" xfId="168"/>
    <cellStyle name="Обычный 2 2 2" xfId="169"/>
    <cellStyle name="Обычный 2 3" xfId="170"/>
    <cellStyle name="Обычный 2 3 2" xfId="171"/>
    <cellStyle name="Обычный 2 4" xfId="172"/>
    <cellStyle name="Обычный 2 4 2" xfId="173"/>
    <cellStyle name="Обычный 2 5" xfId="174"/>
    <cellStyle name="Обычный 3" xfId="175"/>
    <cellStyle name="Обычный 3 2" xfId="176"/>
    <cellStyle name="Обычный 3 2 2" xfId="177"/>
    <cellStyle name="Обычный 3 2 2 2" xfId="178"/>
    <cellStyle name="Обычный 3 2 3" xfId="179"/>
    <cellStyle name="Обычный 3 3" xfId="180"/>
    <cellStyle name="Обычный 3 3 2" xfId="181"/>
    <cellStyle name="Обычный 3 3 2 2" xfId="182"/>
    <cellStyle name="Обычный 3 3 3" xfId="183"/>
    <cellStyle name="Обычный 3 4" xfId="184"/>
    <cellStyle name="Обычный 3 4 2" xfId="185"/>
    <cellStyle name="Обычный 3 4 2 2" xfId="186"/>
    <cellStyle name="Обычный 3 4 3" xfId="187"/>
    <cellStyle name="Обычный 3 5" xfId="188"/>
    <cellStyle name="Обычный 4" xfId="189"/>
    <cellStyle name="Обычный 4 2" xfId="190"/>
    <cellStyle name="Обычный 4 2 2" xfId="191"/>
    <cellStyle name="Обычный 4 3" xfId="192"/>
    <cellStyle name="Обычный 5" xfId="193"/>
    <cellStyle name="Обычный 5 2" xfId="194"/>
    <cellStyle name="Обычный 6" xfId="195"/>
    <cellStyle name="Обычный 6 2" xfId="196"/>
    <cellStyle name="Обычный 6 2 2" xfId="197"/>
    <cellStyle name="Обычный 6 3" xfId="198"/>
    <cellStyle name="Обычный 6 3 2" xfId="199"/>
    <cellStyle name="Обычный 6 4" xfId="200"/>
    <cellStyle name="Обычный 7" xfId="201"/>
    <cellStyle name="Обычный 7 2" xfId="202"/>
    <cellStyle name="Обычный 8" xfId="203"/>
    <cellStyle name="Обычный 8 2" xfId="204"/>
    <cellStyle name="Обычный 9" xfId="205"/>
    <cellStyle name="Обычный 9 2" xfId="206"/>
    <cellStyle name="Открывавшаяся гиперссылка" xfId="207"/>
    <cellStyle name="Открывавшаяся гиперссылка 2" xfId="208"/>
    <cellStyle name="ФормулаВБ_Мониторинг инвестиций" xfId="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ova_PN/Downloads/PP110.OPEN.INFO.BALANCE.HEAT.EIAS_ex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99;/2023%20&#1075;&#1086;&#1076;/&#1056;&#1072;&#1089;&#1082;&#1088;&#1099;&#1090;&#1080;&#1077;%20&#1080;&#1085;&#1092;&#1086;&#1088;&#1084;&#1072;&#1094;&#1080;&#1080;/&#1048;&#1085;&#1074;&#1077;&#1089;&#1090;&#1087;&#1088;&#1086;&#1075;&#1088;&#1072;&#1084;&#1084;&#1072;/&#1050;&#1086;&#1088;&#1088;&#1077;&#1082;&#1090;&#1080;&#1088;&#1086;&#1074;&#1082;&#1072;%202023/&#1050;&#1085;&#1080;&#1075;&#1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PP110.OPEN.INFO.BALANCE.HEAT.EIAS</v>
          </cell>
        </row>
        <row r="3">
          <cell r="B3" t="str">
            <v>Версия отчёта: 1.0.0</v>
          </cell>
        </row>
      </sheetData>
      <sheetData sheetId="1">
        <row r="7">
          <cell r="F7" t="str">
            <v>Смоленская область</v>
          </cell>
        </row>
        <row r="9">
          <cell r="F9" t="str">
            <v/>
          </cell>
        </row>
        <row r="11">
          <cell r="F11" t="str">
            <v/>
          </cell>
        </row>
        <row r="19">
          <cell r="F19" t="str">
            <v/>
          </cell>
        </row>
        <row r="29">
          <cell r="F29" t="str">
            <v>Филиал АО "Квадра" - "Смоленская генерация"</v>
          </cell>
        </row>
        <row r="31">
          <cell r="F31" t="str">
            <v>6829012680</v>
          </cell>
        </row>
        <row r="32">
          <cell r="F32" t="str">
            <v>673243001</v>
          </cell>
        </row>
        <row r="39">
          <cell r="F39" t="str">
            <v>нет</v>
          </cell>
        </row>
      </sheetData>
      <sheetData sheetId="2">
        <row r="12">
          <cell r="F12" t="str">
            <v>ter_1</v>
          </cell>
          <cell r="G12" t="str">
            <v>Территория 1</v>
          </cell>
        </row>
        <row r="13">
          <cell r="F13">
            <v>1</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D13" t="str">
            <v>pt_ntar_1</v>
          </cell>
          <cell r="AE13" t="str">
            <v>pt_ter_1</v>
          </cell>
          <cell r="AF13" t="str">
            <v>pt_cs_1</v>
          </cell>
          <cell r="AG13" t="str">
            <v>pt_ist_te_1</v>
          </cell>
          <cell r="AJ13" t="str">
            <v/>
          </cell>
          <cell r="AK13" t="str">
            <v/>
          </cell>
          <cell r="AL13" t="str">
            <v/>
          </cell>
          <cell r="AM13" t="str">
            <v/>
          </cell>
          <cell r="AN13">
            <v>0</v>
          </cell>
          <cell r="AO13" t="str">
            <v>.</v>
          </cell>
          <cell r="AP13" t="str">
            <v>..</v>
          </cell>
          <cell r="AQ13" t="str">
            <v>...</v>
          </cell>
        </row>
        <row r="15">
          <cell r="AD15" t="str">
            <v>pt_ntar_1</v>
          </cell>
          <cell r="AE15" t="str">
            <v>pt_ter_1</v>
          </cell>
          <cell r="AF15" t="str">
            <v>pt_cs_60</v>
          </cell>
          <cell r="AG15" t="str">
            <v>pt_ist_te_86</v>
          </cell>
          <cell r="AJ15" t="str">
            <v/>
          </cell>
          <cell r="AK15" t="str">
            <v/>
          </cell>
          <cell r="AL15" t="str">
            <v/>
          </cell>
          <cell r="AM15" t="str">
            <v/>
          </cell>
          <cell r="AN15">
            <v>0</v>
          </cell>
          <cell r="AO15" t="str">
            <v>.</v>
          </cell>
          <cell r="AP15" t="str">
            <v>..</v>
          </cell>
          <cell r="AQ15" t="str">
            <v>...</v>
          </cell>
        </row>
        <row r="18">
          <cell r="AD18" t="str">
            <v>pt_ntar_2</v>
          </cell>
          <cell r="AE18" t="str">
            <v>pt_ter_2</v>
          </cell>
          <cell r="AF18" t="str">
            <v>pt_cs_2</v>
          </cell>
          <cell r="AG18" t="str">
            <v>pt_ist_te_2</v>
          </cell>
          <cell r="AJ18" t="str">
            <v/>
          </cell>
          <cell r="AK18" t="str">
            <v/>
          </cell>
          <cell r="AL18" t="str">
            <v/>
          </cell>
          <cell r="AM18" t="str">
            <v/>
          </cell>
          <cell r="AN18">
            <v>0</v>
          </cell>
          <cell r="AO18" t="str">
            <v>.</v>
          </cell>
          <cell r="AP18" t="str">
            <v>..</v>
          </cell>
          <cell r="AQ18" t="str">
            <v>...</v>
          </cell>
        </row>
        <row r="23">
          <cell r="AD23" t="str">
            <v>pt_ntar_3</v>
          </cell>
          <cell r="AE23" t="str">
            <v>pt_ter_3</v>
          </cell>
          <cell r="AF23" t="str">
            <v>pt_cs_3</v>
          </cell>
          <cell r="AG23" t="str">
            <v>pt_ist_te_3</v>
          </cell>
          <cell r="AJ23" t="str">
            <v/>
          </cell>
          <cell r="AK23" t="str">
            <v/>
          </cell>
          <cell r="AL23" t="str">
            <v/>
          </cell>
          <cell r="AM23" t="str">
            <v/>
          </cell>
          <cell r="AN23">
            <v>0</v>
          </cell>
          <cell r="AO23" t="str">
            <v>.</v>
          </cell>
          <cell r="AP23" t="str">
            <v>..</v>
          </cell>
          <cell r="AQ23" t="str">
            <v>...</v>
          </cell>
        </row>
        <row r="28">
          <cell r="AD28" t="str">
            <v>pt_ntar_4</v>
          </cell>
          <cell r="AE28" t="str">
            <v>pt_ter_4</v>
          </cell>
          <cell r="AF28" t="str">
            <v>pt_cs_4</v>
          </cell>
          <cell r="AG28" t="str">
            <v>pt_ist_te_4</v>
          </cell>
          <cell r="AJ28" t="str">
            <v/>
          </cell>
          <cell r="AK28" t="str">
            <v/>
          </cell>
          <cell r="AL28" t="str">
            <v/>
          </cell>
          <cell r="AM28" t="str">
            <v/>
          </cell>
          <cell r="AN28">
            <v>0</v>
          </cell>
          <cell r="AO28" t="str">
            <v>.</v>
          </cell>
          <cell r="AP28" t="str">
            <v>..</v>
          </cell>
          <cell r="AQ28" t="str">
            <v>...</v>
          </cell>
        </row>
        <row r="33">
          <cell r="AD33" t="str">
            <v>pt_ntar_5</v>
          </cell>
          <cell r="AE33" t="str">
            <v>pt_ter_5</v>
          </cell>
          <cell r="AF33" t="str">
            <v>pt_cs_5</v>
          </cell>
          <cell r="AG33" t="str">
            <v>pt_ist_te_5</v>
          </cell>
          <cell r="AJ33" t="str">
            <v/>
          </cell>
          <cell r="AK33" t="str">
            <v/>
          </cell>
          <cell r="AL33" t="str">
            <v/>
          </cell>
          <cell r="AM33" t="str">
            <v/>
          </cell>
          <cell r="AN33">
            <v>0</v>
          </cell>
          <cell r="AO33" t="str">
            <v>.</v>
          </cell>
          <cell r="AP33" t="str">
            <v>..</v>
          </cell>
          <cell r="AQ33" t="str">
            <v>...</v>
          </cell>
        </row>
        <row r="38">
          <cell r="AD38" t="str">
            <v>pt_ntar_6</v>
          </cell>
          <cell r="AE38" t="str">
            <v>pt_ter_6</v>
          </cell>
          <cell r="AF38" t="str">
            <v>pt_cs_6</v>
          </cell>
          <cell r="AG38" t="str">
            <v>pt_ist_te_6</v>
          </cell>
          <cell r="AJ38" t="str">
            <v/>
          </cell>
          <cell r="AK38" t="str">
            <v/>
          </cell>
          <cell r="AL38" t="str">
            <v/>
          </cell>
          <cell r="AM38" t="str">
            <v/>
          </cell>
          <cell r="AN38">
            <v>0</v>
          </cell>
          <cell r="AO38" t="str">
            <v>.</v>
          </cell>
          <cell r="AP38" t="str">
            <v>..</v>
          </cell>
          <cell r="AQ38" t="str">
            <v>...</v>
          </cell>
        </row>
        <row r="41">
          <cell r="AD41" t="str">
            <v>pt_ntar_6</v>
          </cell>
          <cell r="AE41" t="str">
            <v>pt_ter_44</v>
          </cell>
          <cell r="AF41" t="str">
            <v>pt_cs_50</v>
          </cell>
          <cell r="AG41" t="str">
            <v>pt_ist_te_76</v>
          </cell>
          <cell r="AJ41" t="str">
            <v/>
          </cell>
          <cell r="AK41" t="str">
            <v/>
          </cell>
          <cell r="AL41" t="str">
            <v/>
          </cell>
          <cell r="AM41" t="str">
            <v/>
          </cell>
          <cell r="AN41">
            <v>0</v>
          </cell>
          <cell r="AO41" t="str">
            <v>.</v>
          </cell>
          <cell r="AP41" t="str">
            <v>..</v>
          </cell>
          <cell r="AQ41" t="str">
            <v>...</v>
          </cell>
        </row>
        <row r="43">
          <cell r="AD43" t="str">
            <v>pt_ntar_7</v>
          </cell>
          <cell r="AE43" t="str">
            <v>pt_ter_7</v>
          </cell>
          <cell r="AF43" t="str">
            <v>pt_cs_7</v>
          </cell>
          <cell r="AG43" t="str">
            <v>pt_ist_te_7</v>
          </cell>
          <cell r="AJ43" t="str">
            <v/>
          </cell>
          <cell r="AK43" t="str">
            <v/>
          </cell>
          <cell r="AL43" t="str">
            <v/>
          </cell>
          <cell r="AM43" t="str">
            <v/>
          </cell>
          <cell r="AN43">
            <v>0</v>
          </cell>
          <cell r="AO43" t="str">
            <v>.</v>
          </cell>
          <cell r="AP43" t="str">
            <v>..</v>
          </cell>
          <cell r="AQ43" t="str">
            <v>...</v>
          </cell>
        </row>
        <row r="48">
          <cell r="AD48" t="str">
            <v>pt_ntar_8</v>
          </cell>
          <cell r="AE48" t="str">
            <v>pt_ter_8</v>
          </cell>
          <cell r="AF48" t="str">
            <v>pt_cs_8</v>
          </cell>
          <cell r="AG48" t="str">
            <v>pt_ist_te_8</v>
          </cell>
          <cell r="AJ48" t="str">
            <v/>
          </cell>
          <cell r="AK48" t="str">
            <v/>
          </cell>
          <cell r="AL48" t="str">
            <v/>
          </cell>
          <cell r="AM48" t="str">
            <v/>
          </cell>
          <cell r="AN48">
            <v>0</v>
          </cell>
          <cell r="AO48" t="str">
            <v>.</v>
          </cell>
          <cell r="AP48" t="str">
            <v>..</v>
          </cell>
          <cell r="AQ48" t="str">
            <v>...</v>
          </cell>
        </row>
        <row r="64">
          <cell r="AD64" t="str">
            <v>pt_ntar_9</v>
          </cell>
          <cell r="AE64" t="str">
            <v>pt_ter_9</v>
          </cell>
          <cell r="AF64" t="str">
            <v>pt_cs_9</v>
          </cell>
          <cell r="AJ64" t="str">
            <v/>
          </cell>
          <cell r="AK64" t="str">
            <v/>
          </cell>
          <cell r="AL64" t="str">
            <v/>
          </cell>
          <cell r="AM64" t="str">
            <v/>
          </cell>
          <cell r="AN64">
            <v>0</v>
          </cell>
          <cell r="AO64" t="str">
            <v>.</v>
          </cell>
          <cell r="AP64" t="str">
            <v>..</v>
          </cell>
          <cell r="AQ64" t="str">
            <v>...</v>
          </cell>
        </row>
        <row r="69">
          <cell r="AD69" t="str">
            <v>pt_ntar_10</v>
          </cell>
          <cell r="AE69" t="str">
            <v>pt_ter_10</v>
          </cell>
          <cell r="AF69" t="str">
            <v>pt_cs_10</v>
          </cell>
          <cell r="AJ69" t="str">
            <v/>
          </cell>
          <cell r="AK69" t="str">
            <v/>
          </cell>
          <cell r="AL69" t="str">
            <v/>
          </cell>
          <cell r="AM69" t="str">
            <v/>
          </cell>
          <cell r="AN69">
            <v>0</v>
          </cell>
          <cell r="AO69" t="str">
            <v>.</v>
          </cell>
          <cell r="AP69" t="str">
            <v>..</v>
          </cell>
          <cell r="AQ69" t="str">
            <v>...</v>
          </cell>
        </row>
        <row r="74">
          <cell r="AD74" t="str">
            <v>pt_ntar_11</v>
          </cell>
          <cell r="AE74" t="str">
            <v>pt_ter_11</v>
          </cell>
          <cell r="AF74" t="str">
            <v>pt_cs_11</v>
          </cell>
          <cell r="AJ74" t="str">
            <v/>
          </cell>
          <cell r="AK74" t="str">
            <v/>
          </cell>
          <cell r="AL74" t="str">
            <v/>
          </cell>
          <cell r="AM74" t="str">
            <v/>
          </cell>
          <cell r="AN74">
            <v>0</v>
          </cell>
          <cell r="AO74" t="str">
            <v>.</v>
          </cell>
          <cell r="AP74" t="str">
            <v>..</v>
          </cell>
          <cell r="AQ74" t="str">
            <v>...</v>
          </cell>
        </row>
        <row r="79">
          <cell r="AD79" t="str">
            <v>pt_ntar_12</v>
          </cell>
          <cell r="AE79" t="str">
            <v>pt_ter_12</v>
          </cell>
          <cell r="AF79" t="str">
            <v>pt_cs_12</v>
          </cell>
          <cell r="AJ79" t="str">
            <v/>
          </cell>
          <cell r="AK79" t="str">
            <v/>
          </cell>
          <cell r="AL79" t="str">
            <v/>
          </cell>
          <cell r="AM79" t="str">
            <v/>
          </cell>
          <cell r="AN79">
            <v>0</v>
          </cell>
          <cell r="AO79" t="str">
            <v>.</v>
          </cell>
          <cell r="AP79" t="str">
            <v>..</v>
          </cell>
          <cell r="AQ79" t="str">
            <v>...</v>
          </cell>
        </row>
        <row r="84">
          <cell r="AD84" t="str">
            <v>pt_ntar_13</v>
          </cell>
          <cell r="AE84" t="str">
            <v>pt_ter_13</v>
          </cell>
          <cell r="AF84" t="str">
            <v>pt_cs_13</v>
          </cell>
          <cell r="AJ84" t="str">
            <v/>
          </cell>
          <cell r="AK84" t="str">
            <v/>
          </cell>
          <cell r="AL84" t="str">
            <v/>
          </cell>
          <cell r="AM84" t="str">
            <v/>
          </cell>
          <cell r="AN84">
            <v>0</v>
          </cell>
          <cell r="AO84" t="str">
            <v>.</v>
          </cell>
          <cell r="AP84" t="str">
            <v>..</v>
          </cell>
          <cell r="AQ84" t="str">
            <v>...</v>
          </cell>
        </row>
        <row r="90">
          <cell r="AD90" t="str">
            <v>pt_ntar_14</v>
          </cell>
          <cell r="AE90" t="str">
            <v>pt_ter_14</v>
          </cell>
          <cell r="AF90" t="str">
            <v>pt_cs_14</v>
          </cell>
          <cell r="AJ90" t="str">
            <v/>
          </cell>
          <cell r="AK90" t="str">
            <v/>
          </cell>
          <cell r="AL90" t="str">
            <v/>
          </cell>
          <cell r="AM90" t="str">
            <v/>
          </cell>
          <cell r="AN90">
            <v>0</v>
          </cell>
          <cell r="AO90" t="str">
            <v>.</v>
          </cell>
          <cell r="AP90" t="str">
            <v>..</v>
          </cell>
          <cell r="AQ90" t="str">
            <v>...</v>
          </cell>
        </row>
        <row r="95">
          <cell r="AD95" t="str">
            <v>pt_ntar_15</v>
          </cell>
          <cell r="AE95" t="str">
            <v>pt_ter_15</v>
          </cell>
          <cell r="AF95" t="str">
            <v>pt_cs_15</v>
          </cell>
          <cell r="AJ95" t="str">
            <v/>
          </cell>
          <cell r="AK95" t="str">
            <v/>
          </cell>
          <cell r="AL95" t="str">
            <v/>
          </cell>
          <cell r="AM95" t="str">
            <v/>
          </cell>
          <cell r="AN95">
            <v>0</v>
          </cell>
          <cell r="AO95" t="str">
            <v>.</v>
          </cell>
          <cell r="AP95" t="str">
            <v>..</v>
          </cell>
          <cell r="AQ95" t="str">
            <v>...</v>
          </cell>
        </row>
        <row r="100">
          <cell r="AD100" t="str">
            <v>pt_ntar_16</v>
          </cell>
          <cell r="AE100" t="str">
            <v>pt_ter_16</v>
          </cell>
          <cell r="AF100" t="str">
            <v>pt_cs_16</v>
          </cell>
          <cell r="AJ100" t="str">
            <v/>
          </cell>
          <cell r="AK100" t="str">
            <v/>
          </cell>
          <cell r="AL100" t="str">
            <v/>
          </cell>
          <cell r="AM100" t="str">
            <v/>
          </cell>
          <cell r="AN100">
            <v>0</v>
          </cell>
          <cell r="AO100" t="str">
            <v>.</v>
          </cell>
          <cell r="AP100" t="str">
            <v>..</v>
          </cell>
          <cell r="AQ100" t="str">
            <v>...</v>
          </cell>
        </row>
        <row r="106">
          <cell r="AD106" t="str">
            <v>pt_ntar_17</v>
          </cell>
          <cell r="AE106" t="str">
            <v>pt_ter_17</v>
          </cell>
          <cell r="AF106" t="str">
            <v>pt_cs_17</v>
          </cell>
          <cell r="AJ106" t="str">
            <v/>
          </cell>
          <cell r="AK106" t="str">
            <v/>
          </cell>
          <cell r="AL106" t="str">
            <v/>
          </cell>
          <cell r="AM106" t="str">
            <v/>
          </cell>
          <cell r="AN106">
            <v>0</v>
          </cell>
          <cell r="AO106" t="str">
            <v>.</v>
          </cell>
          <cell r="AP106" t="str">
            <v>..</v>
          </cell>
          <cell r="AQ106" t="str">
            <v>...</v>
          </cell>
        </row>
        <row r="111">
          <cell r="AD111" t="str">
            <v>pt_ntar_18</v>
          </cell>
          <cell r="AE111" t="str">
            <v>pt_ter_18</v>
          </cell>
          <cell r="AF111" t="str">
            <v>pt_cs_18</v>
          </cell>
          <cell r="AJ111" t="str">
            <v/>
          </cell>
          <cell r="AK111" t="str">
            <v/>
          </cell>
          <cell r="AL111" t="str">
            <v/>
          </cell>
          <cell r="AM111" t="str">
            <v/>
          </cell>
          <cell r="AN111">
            <v>0</v>
          </cell>
          <cell r="AO111" t="str">
            <v>.</v>
          </cell>
          <cell r="AP111" t="str">
            <v>..</v>
          </cell>
          <cell r="AQ111" t="str">
            <v>...</v>
          </cell>
        </row>
        <row r="116">
          <cell r="AD116" t="str">
            <v>pt_ntar_19</v>
          </cell>
          <cell r="AE116" t="str">
            <v>pt_ter_19</v>
          </cell>
          <cell r="AF116" t="str">
            <v>pt_cs_19</v>
          </cell>
          <cell r="AJ116" t="str">
            <v/>
          </cell>
          <cell r="AK116" t="str">
            <v/>
          </cell>
          <cell r="AL116" t="str">
            <v/>
          </cell>
          <cell r="AM116" t="str">
            <v/>
          </cell>
          <cell r="AN116">
            <v>0</v>
          </cell>
          <cell r="AO116" t="str">
            <v>.</v>
          </cell>
          <cell r="AP116" t="str">
            <v>..</v>
          </cell>
          <cell r="AQ116" t="str">
            <v>...</v>
          </cell>
        </row>
      </sheetData>
      <sheetData sheetId="5" refreshError="1"/>
      <sheetData sheetId="6" refreshError="1"/>
      <sheetData sheetId="7" refreshError="1"/>
      <sheetData sheetId="8" refreshError="1"/>
      <sheetData sheetId="9" refreshError="1"/>
      <sheetData sheetId="10">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ell>
          <cell r="D4" t="str">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ell>
          <cell r="E4" t="str">
            <v>Форма 1. Информация о регулируемой организации, осуществляющей теплоснабжение
(далее – регулируемая организация) (общая информация)</v>
          </cell>
          <cell r="H4" t="str">
            <v>Форма 1. Информация об организации (общая информация)</v>
          </cell>
        </row>
        <row r="5">
          <cell r="C5" t="str">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ell>
          <cell r="D5" t="str">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ell>
          <cell r="E5" t="str">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v>
          </cell>
        </row>
        <row r="6">
          <cell r="C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ell>
        </row>
        <row r="9">
          <cell r="C9" t="str">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ell>
        </row>
        <row r="10">
          <cell r="C10" t="str">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ell>
        </row>
        <row r="11">
          <cell r="C11" t="str">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ell>
        </row>
        <row r="12">
          <cell r="C12" t="str">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ell>
        </row>
        <row r="13">
          <cell r="C13" t="str">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ell>
        </row>
        <row r="14">
          <cell r="C14" t="str">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ell>
        </row>
        <row r="15">
          <cell r="C15" t="str">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ell>
        </row>
        <row r="17">
          <cell r="C17" t="str">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ell>
        </row>
        <row r="18">
          <cell r="C18" t="str">
            <v>Форма 5. Информация о величинах тарифов на подключение (технологическое присоединение) к централизованной системе холодного водоснабжения &lt;1&gt;</v>
          </cell>
        </row>
        <row r="19">
          <cell r="C19" t="str">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ell>
        </row>
        <row r="20">
          <cell r="C20" t="str">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ell>
        </row>
        <row r="21">
          <cell r="C21" t="str">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ell>
        </row>
        <row r="22">
          <cell r="C22" t="str">
            <v>Форма 5. Информация об установленных тарифах на подключение (технологическое присоединение) к централизованной системе горячего водоснабжения &lt;1&gt;</v>
          </cell>
        </row>
        <row r="23">
          <cell r="C23" t="str">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ell>
        </row>
        <row r="24">
          <cell r="C24" t="str">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ell>
        </row>
        <row r="25">
          <cell r="C25" t="str">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ell>
        </row>
        <row r="26">
          <cell r="C26" t="str">
            <v>Форма 4.  Информация об установленных тарифах на подключение (технологическое присоединение) к централизованной системе водоотведения &lt;1&gt;</v>
          </cell>
        </row>
        <row r="27">
          <cell r="C27" t="str">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ell>
        </row>
        <row r="28">
          <cell r="C28" t="str">
            <v>Форма 17. Информация о предложении расчетной величины тарифов на подключение к централизованной системе водоотведения &lt;1&gt;</v>
          </cell>
        </row>
        <row r="29">
          <cell r="C29" t="str">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ell>
          <cell r="H29" t="str">
            <v>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v>
          </cell>
        </row>
        <row r="30">
          <cell r="C30" t="str">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ell>
          <cell r="D30" t="str">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ell>
          <cell r="E30" t="str">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ell>
        </row>
      </sheetData>
      <sheetData sheetId="11">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12">
        <row r="2">
          <cell r="C2">
            <v>2022</v>
          </cell>
          <cell r="F2" t="str">
            <v>I квартал</v>
          </cell>
          <cell r="H2" t="str">
            <v>ОСН</v>
          </cell>
          <cell r="K2" t="str">
            <v>метод экономически обоснованных расходов (затрат)</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K3" t="str">
            <v>метод индексации установленных тарифов</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v>
          </cell>
          <cell r="BB3" t="str">
            <v>газ природный по нерегулируемой цене</v>
          </cell>
        </row>
        <row r="4">
          <cell r="C4">
            <v>2024</v>
          </cell>
          <cell r="F4" t="str">
            <v>III квартал</v>
          </cell>
          <cell r="H4" t="str">
            <v>ЕСХН</v>
          </cell>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row>
        <row r="20">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5">
          <cell r="E45" t="str">
            <v>B</v>
          </cell>
          <cell r="J45"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cell r="K45" t="str">
            <v>Перечень муниципальных районов и муниципальных образований (территорий оказания услуг)</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t="str">
            <v/>
          </cell>
          <cell r="H51" t="str">
            <v/>
          </cell>
          <cell r="I51" t="b">
            <v>1</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
          </cell>
          <cell r="H52" t="str">
            <v/>
          </cell>
          <cell r="I52" t="b">
            <v>1</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40" refreshError="1"/>
      <sheetData sheetId="41" refreshError="1"/>
      <sheetData sheetId="42" refreshError="1"/>
      <sheetData sheetId="43" refreshError="1"/>
      <sheetData sheetId="44"/>
      <sheetData sheetId="45"/>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2">
          <cell r="B2" t="str">
            <v>Территория 1</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П"/>
      <sheetName val="ИП. Детализация"/>
      <sheetName val="ИП. КНЭ"/>
    </sheetNames>
    <sheetDataSet>
      <sheetData sheetId="0">
        <row r="11">
          <cell r="AD11" t="str">
            <v>ip_1</v>
          </cell>
        </row>
        <row r="13">
          <cell r="E13" t="str">
            <v>×</v>
          </cell>
          <cell r="F13" t="str">
            <v>1</v>
          </cell>
          <cell r="G13" t="str">
            <v>Инвестиционная программа № 85 от 29.10.2018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2019-2023 годы</v>
          </cell>
          <cell r="H13" t="str">
            <v>да</v>
          </cell>
          <cell r="I13">
            <v>43402</v>
          </cell>
          <cell r="J13">
            <v>45195</v>
          </cell>
          <cell r="K13" t="str">
            <v>прочее</v>
          </cell>
          <cell r="N13" t="str">
            <v>01.01.2019</v>
          </cell>
          <cell r="O13" t="str">
            <v>31.12.2023</v>
          </cell>
          <cell r="P13" t="str">
            <v xml:space="preserve">4г. 11мес. 30дн. </v>
          </cell>
          <cell r="Y13" t="str">
            <v>нет</v>
          </cell>
          <cell r="AA13">
            <v>1</v>
          </cell>
          <cell r="AB13" t="str">
            <v/>
          </cell>
          <cell r="AD13" t="str">
            <v>ip_44</v>
          </cell>
        </row>
        <row r="14">
          <cell r="F14" t="str">
            <v>0</v>
          </cell>
          <cell r="AB14" t="str">
            <v>Добавить реквизиты</v>
          </cell>
        </row>
        <row r="15">
          <cell r="G15" t="str">
            <v>Добавить инвестиционную программу</v>
          </cell>
        </row>
        <row r="17">
          <cell r="H17">
            <v>0</v>
          </cell>
        </row>
      </sheetData>
      <sheetData sheetId="1">
        <row r="14">
          <cell r="A14" t="str">
            <v>ip_44</v>
          </cell>
          <cell r="E14" t="str">
            <v/>
          </cell>
          <cell r="F14" t="str">
            <v>Инвестиционная программа № 85 от 29.10.2018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2019-2023 годы (01.01.2019-31.12.2023)</v>
          </cell>
        </row>
        <row r="15">
          <cell r="A15" t="str">
            <v>ip_44</v>
          </cell>
          <cell r="B15" t="str">
            <v>HEAT_IP_EVENT_SUBGROUP_3_LIST</v>
          </cell>
          <cell r="F15">
            <v>2019</v>
          </cell>
          <cell r="H15" t="str">
            <v>1</v>
          </cell>
          <cell r="I15" t="str">
            <v>Реконструкция или модернизация существующих объектов теплоснабжения в целях снижения уровня износа существующих объектов теплоснабжения</v>
          </cell>
          <cell r="J15" t="str">
            <v>реконструкция или модернизация существующих тепловых сетей</v>
          </cell>
          <cell r="L15" t="str">
            <v>нет</v>
          </cell>
          <cell r="O15" t="str">
            <v>0</v>
          </cell>
          <cell r="AF15">
            <v>2019</v>
          </cell>
          <cell r="AG15" t="str">
            <v>Декабрь</v>
          </cell>
          <cell r="AH15" t="str">
            <v>2023</v>
          </cell>
        </row>
        <row r="16">
          <cell r="A16" t="str">
            <v>ip_44</v>
          </cell>
          <cell r="O16">
            <v>1</v>
          </cell>
          <cell r="P16" t="str">
            <v>нет</v>
          </cell>
          <cell r="Q16" t="str">
            <v/>
          </cell>
          <cell r="R16" t="str">
            <v/>
          </cell>
          <cell r="S16" t="str">
            <v/>
          </cell>
          <cell r="T16" t="str">
            <v/>
          </cell>
          <cell r="U16" t="str">
            <v/>
          </cell>
          <cell r="V16" t="str">
            <v/>
          </cell>
          <cell r="W16" t="str">
            <v/>
          </cell>
          <cell r="X16" t="str">
            <v/>
          </cell>
          <cell r="Y16" t="str">
            <v/>
          </cell>
        </row>
        <row r="17">
          <cell r="A17" t="str">
            <v>ip_44</v>
          </cell>
          <cell r="AA17">
            <v>1</v>
          </cell>
          <cell r="AB17" t="str">
            <v xml:space="preserve">  [ Амортизационные отчисления ]</v>
          </cell>
          <cell r="AD17" t="str">
            <v xml:space="preserve">  [ Амортизационные отчисления ]</v>
          </cell>
        </row>
        <row r="18">
          <cell r="A18" t="str">
            <v>ip_44</v>
          </cell>
          <cell r="Z18" t="str">
            <v>×</v>
          </cell>
          <cell r="AA18" t="str">
            <v>2</v>
          </cell>
          <cell r="AB18" t="str">
            <v xml:space="preserve">  Прибыль направляемая на инвестиции</v>
          </cell>
          <cell r="AD18" t="str">
            <v xml:space="preserve">  Прибыль направляемая на инвестиции</v>
          </cell>
        </row>
        <row r="19">
          <cell r="A19" t="str">
            <v>ip_44</v>
          </cell>
          <cell r="Z19" t="str">
            <v>×</v>
          </cell>
          <cell r="AA19" t="str">
            <v>3</v>
          </cell>
          <cell r="AB19" t="str">
            <v xml:space="preserve">      Займы, предоставленные Фондом ЖКХ за счет средств ФНБ</v>
          </cell>
          <cell r="AD19" t="str">
            <v xml:space="preserve">      Займы, предоставленные Фондом ЖКХ за счет средств ФНБ</v>
          </cell>
        </row>
        <row r="20">
          <cell r="A20" t="str">
            <v>ip_44</v>
          </cell>
          <cell r="AB20" t="str">
            <v>Добавить источник финансирования</v>
          </cell>
        </row>
        <row r="21">
          <cell r="A21" t="str">
            <v>ip_44</v>
          </cell>
          <cell r="P21" t="str">
            <v>Добавить объект инфраструктуры</v>
          </cell>
        </row>
        <row r="22">
          <cell r="A22" t="str">
            <v>ip_44</v>
          </cell>
          <cell r="B22" t="str">
            <v>HEAT_IP_EVENT_SUBGROUP_3_LIST</v>
          </cell>
          <cell r="G22" t="str">
            <v>×</v>
          </cell>
          <cell r="H22" t="str">
            <v>2</v>
          </cell>
          <cell r="I22" t="str">
            <v>Реконструкция или модернизация существующих объектов теплоснабжения в целях снижения уровня износа существующих объектов теплоснабжения</v>
          </cell>
          <cell r="J22" t="str">
            <v>реконструкция или модернизация существующих объектов теплоснабжения, за исключением тепловых сетей</v>
          </cell>
          <cell r="L22" t="str">
            <v>нет</v>
          </cell>
          <cell r="O22" t="str">
            <v>0</v>
          </cell>
        </row>
        <row r="23">
          <cell r="A23" t="str">
            <v>ip_44</v>
          </cell>
          <cell r="H23" t="str">
            <v>1</v>
          </cell>
          <cell r="O23">
            <v>1</v>
          </cell>
          <cell r="P23" t="str">
            <v>нет</v>
          </cell>
          <cell r="Q23" t="str">
            <v/>
          </cell>
          <cell r="R23" t="str">
            <v/>
          </cell>
          <cell r="S23" t="str">
            <v/>
          </cell>
          <cell r="T23" t="str">
            <v/>
          </cell>
          <cell r="U23" t="str">
            <v/>
          </cell>
          <cell r="V23" t="str">
            <v/>
          </cell>
          <cell r="W23" t="str">
            <v/>
          </cell>
          <cell r="X23" t="str">
            <v/>
          </cell>
        </row>
        <row r="24">
          <cell r="A24" t="str">
            <v>ip_44</v>
          </cell>
          <cell r="H24" t="str">
            <v>1</v>
          </cell>
          <cell r="AA24">
            <v>1</v>
          </cell>
          <cell r="AD24">
            <v>0</v>
          </cell>
        </row>
        <row r="25">
          <cell r="A25" t="str">
            <v>ip_44</v>
          </cell>
          <cell r="H25" t="str">
            <v>1</v>
          </cell>
          <cell r="AB25" t="str">
            <v>Добавить источник финансирования</v>
          </cell>
        </row>
        <row r="26">
          <cell r="A26" t="str">
            <v>ip_44</v>
          </cell>
          <cell r="H26" t="str">
            <v>1</v>
          </cell>
          <cell r="P26" t="str">
            <v>Добавить объект инфраструктуры</v>
          </cell>
        </row>
        <row r="27">
          <cell r="A27" t="str">
            <v>ip_44</v>
          </cell>
          <cell r="I27" t="str">
            <v>Добавить мероприятие</v>
          </cell>
        </row>
        <row r="28">
          <cell r="A28" t="str">
            <v>ip_44</v>
          </cell>
          <cell r="B28" t="str">
            <v>HEAT_IP_EVENT_SUBGROUP_3_LIST</v>
          </cell>
          <cell r="F28">
            <v>2020</v>
          </cell>
          <cell r="H28" t="str">
            <v>1</v>
          </cell>
          <cell r="I28" t="str">
            <v>Реконструкция или модернизация существующих объектов теплоснабжения в целях снижения уровня износа существующих объектов теплоснабжения</v>
          </cell>
          <cell r="J28" t="str">
            <v>реконструкция или модернизация существующих тепловых сетей</v>
          </cell>
          <cell r="L28" t="str">
            <v>нет</v>
          </cell>
          <cell r="O28" t="str">
            <v>0</v>
          </cell>
        </row>
        <row r="29">
          <cell r="A29" t="str">
            <v>ip_44</v>
          </cell>
          <cell r="O29">
            <v>1</v>
          </cell>
          <cell r="P29" t="str">
            <v>нет</v>
          </cell>
          <cell r="Q29" t="str">
            <v/>
          </cell>
          <cell r="R29" t="str">
            <v/>
          </cell>
          <cell r="S29" t="str">
            <v/>
          </cell>
          <cell r="T29" t="str">
            <v/>
          </cell>
          <cell r="U29" t="str">
            <v/>
          </cell>
          <cell r="V29" t="str">
            <v/>
          </cell>
          <cell r="W29" t="str">
            <v/>
          </cell>
          <cell r="X29" t="str">
            <v/>
          </cell>
        </row>
        <row r="30">
          <cell r="A30" t="str">
            <v>ip_44</v>
          </cell>
          <cell r="AA30">
            <v>1</v>
          </cell>
          <cell r="AD30">
            <v>0</v>
          </cell>
        </row>
        <row r="31">
          <cell r="A31" t="str">
            <v>ip_44</v>
          </cell>
          <cell r="AB31" t="str">
            <v>Добавить источник финансирования</v>
          </cell>
        </row>
        <row r="32">
          <cell r="A32" t="str">
            <v>ip_44</v>
          </cell>
          <cell r="P32" t="str">
            <v>Добавить объект инфраструктуры</v>
          </cell>
        </row>
        <row r="33">
          <cell r="A33" t="str">
            <v>ip_44</v>
          </cell>
          <cell r="B33" t="str">
            <v>HEAT_IP_EVENT_SUBGROUP_3_LIST</v>
          </cell>
          <cell r="G33" t="str">
            <v>×</v>
          </cell>
          <cell r="H33" t="str">
            <v>2</v>
          </cell>
          <cell r="I33" t="str">
            <v>Реконструкция или модернизация существующих объектов теплоснабжения в целях снижения уровня износа существующих объектов теплоснабжения</v>
          </cell>
          <cell r="J33" t="str">
            <v>реконструкция или модернизация существующих объектов теплоснабжения, за исключением тепловых сетей</v>
          </cell>
          <cell r="L33" t="str">
            <v>нет</v>
          </cell>
          <cell r="O33" t="str">
            <v>0</v>
          </cell>
        </row>
        <row r="34">
          <cell r="A34" t="str">
            <v>ip_44</v>
          </cell>
          <cell r="H34" t="str">
            <v>1</v>
          </cell>
          <cell r="O34">
            <v>1</v>
          </cell>
          <cell r="P34" t="str">
            <v>нет</v>
          </cell>
          <cell r="Q34" t="str">
            <v/>
          </cell>
          <cell r="R34" t="str">
            <v/>
          </cell>
          <cell r="S34" t="str">
            <v/>
          </cell>
          <cell r="T34" t="str">
            <v/>
          </cell>
          <cell r="U34" t="str">
            <v/>
          </cell>
          <cell r="V34" t="str">
            <v/>
          </cell>
          <cell r="W34" t="str">
            <v/>
          </cell>
          <cell r="X34" t="str">
            <v/>
          </cell>
        </row>
        <row r="35">
          <cell r="A35" t="str">
            <v>ip_44</v>
          </cell>
          <cell r="H35" t="str">
            <v>1</v>
          </cell>
          <cell r="AA35">
            <v>1</v>
          </cell>
          <cell r="AD35">
            <v>0</v>
          </cell>
        </row>
        <row r="36">
          <cell r="A36" t="str">
            <v>ip_44</v>
          </cell>
          <cell r="H36" t="str">
            <v>1</v>
          </cell>
          <cell r="AB36" t="str">
            <v>Добавить источник финансирования</v>
          </cell>
        </row>
        <row r="37">
          <cell r="A37" t="str">
            <v>ip_44</v>
          </cell>
          <cell r="H37" t="str">
            <v>1</v>
          </cell>
          <cell r="P37" t="str">
            <v>Добавить объект инфраструктуры</v>
          </cell>
        </row>
        <row r="38">
          <cell r="A38" t="str">
            <v>ip_44</v>
          </cell>
          <cell r="I38" t="str">
            <v>Добавить мероприятие</v>
          </cell>
        </row>
        <row r="39">
          <cell r="A39" t="str">
            <v>ip_44</v>
          </cell>
          <cell r="F39">
            <v>2021</v>
          </cell>
          <cell r="H39" t="str">
            <v>1</v>
          </cell>
          <cell r="L39" t="str">
            <v>нет</v>
          </cell>
          <cell r="O39" t="str">
            <v>0</v>
          </cell>
        </row>
        <row r="40">
          <cell r="A40" t="str">
            <v>ip_44</v>
          </cell>
          <cell r="O40">
            <v>1</v>
          </cell>
          <cell r="P40" t="str">
            <v>нет</v>
          </cell>
          <cell r="Q40" t="str">
            <v/>
          </cell>
          <cell r="R40" t="str">
            <v/>
          </cell>
          <cell r="S40" t="str">
            <v/>
          </cell>
          <cell r="T40" t="str">
            <v/>
          </cell>
          <cell r="U40" t="str">
            <v/>
          </cell>
          <cell r="V40" t="str">
            <v/>
          </cell>
          <cell r="W40" t="str">
            <v/>
          </cell>
          <cell r="X40" t="str">
            <v/>
          </cell>
        </row>
        <row r="41">
          <cell r="A41" t="str">
            <v>ip_44</v>
          </cell>
          <cell r="AA41">
            <v>1</v>
          </cell>
          <cell r="AD41">
            <v>0</v>
          </cell>
        </row>
        <row r="42">
          <cell r="A42" t="str">
            <v>ip_44</v>
          </cell>
          <cell r="AB42" t="str">
            <v>Добавить источник финансирования</v>
          </cell>
        </row>
        <row r="43">
          <cell r="A43" t="str">
            <v>ip_44</v>
          </cell>
          <cell r="P43" t="str">
            <v>Добавить объект инфраструктуры</v>
          </cell>
        </row>
        <row r="44">
          <cell r="A44" t="str">
            <v>ip_44</v>
          </cell>
          <cell r="I44" t="str">
            <v>Добавить мероприятие</v>
          </cell>
        </row>
        <row r="45">
          <cell r="A45" t="str">
            <v>ip_44</v>
          </cell>
          <cell r="F45">
            <v>2022</v>
          </cell>
          <cell r="H45" t="str">
            <v>1</v>
          </cell>
          <cell r="L45" t="str">
            <v>нет</v>
          </cell>
          <cell r="O45" t="str">
            <v>0</v>
          </cell>
        </row>
        <row r="46">
          <cell r="A46" t="str">
            <v>ip_44</v>
          </cell>
          <cell r="O46">
            <v>1</v>
          </cell>
          <cell r="P46" t="str">
            <v>нет</v>
          </cell>
          <cell r="Q46" t="str">
            <v/>
          </cell>
          <cell r="R46" t="str">
            <v/>
          </cell>
          <cell r="S46" t="str">
            <v/>
          </cell>
          <cell r="T46" t="str">
            <v/>
          </cell>
          <cell r="U46" t="str">
            <v/>
          </cell>
          <cell r="V46" t="str">
            <v/>
          </cell>
          <cell r="W46" t="str">
            <v/>
          </cell>
          <cell r="X46" t="str">
            <v/>
          </cell>
        </row>
        <row r="47">
          <cell r="A47" t="str">
            <v>ip_44</v>
          </cell>
          <cell r="AA47">
            <v>1</v>
          </cell>
          <cell r="AD47">
            <v>0</v>
          </cell>
        </row>
        <row r="48">
          <cell r="A48" t="str">
            <v>ip_44</v>
          </cell>
          <cell r="AB48" t="str">
            <v>Добавить источник финансирования</v>
          </cell>
        </row>
        <row r="49">
          <cell r="A49" t="str">
            <v>ip_44</v>
          </cell>
          <cell r="P49" t="str">
            <v>Добавить объект инфраструктуры</v>
          </cell>
        </row>
        <row r="50">
          <cell r="A50" t="str">
            <v>ip_44</v>
          </cell>
          <cell r="I50" t="str">
            <v>Добавить мероприятие</v>
          </cell>
        </row>
        <row r="51">
          <cell r="A51" t="str">
            <v>ip_44</v>
          </cell>
          <cell r="F51">
            <v>2023</v>
          </cell>
          <cell r="H51" t="str">
            <v>1</v>
          </cell>
          <cell r="L51" t="str">
            <v>нет</v>
          </cell>
          <cell r="O51" t="str">
            <v>0</v>
          </cell>
        </row>
        <row r="52">
          <cell r="A52" t="str">
            <v>ip_44</v>
          </cell>
          <cell r="O52">
            <v>1</v>
          </cell>
          <cell r="P52" t="str">
            <v>нет</v>
          </cell>
          <cell r="Q52" t="str">
            <v/>
          </cell>
          <cell r="R52" t="str">
            <v/>
          </cell>
          <cell r="S52" t="str">
            <v/>
          </cell>
          <cell r="T52" t="str">
            <v/>
          </cell>
          <cell r="U52" t="str">
            <v/>
          </cell>
          <cell r="V52" t="str">
            <v/>
          </cell>
          <cell r="W52" t="str">
            <v/>
          </cell>
          <cell r="X52" t="str">
            <v/>
          </cell>
        </row>
        <row r="53">
          <cell r="A53" t="str">
            <v>ip_44</v>
          </cell>
          <cell r="AA53">
            <v>1</v>
          </cell>
          <cell r="AD53">
            <v>0</v>
          </cell>
        </row>
        <row r="54">
          <cell r="A54" t="str">
            <v>ip_44</v>
          </cell>
          <cell r="AB54" t="str">
            <v>Добавить источник финансирования</v>
          </cell>
        </row>
        <row r="55">
          <cell r="A55" t="str">
            <v>ip_44</v>
          </cell>
          <cell r="P55" t="str">
            <v>Добавить объект инфраструктуры</v>
          </cell>
        </row>
        <row r="56">
          <cell r="A56" t="str">
            <v>ip_44</v>
          </cell>
          <cell r="I56" t="str">
            <v>Добавить мероприятие</v>
          </cell>
        </row>
      </sheetData>
      <sheetData sheetId="2">
        <row r="8">
          <cell r="O8" t="str">
            <v>WARM FEATURES</v>
          </cell>
          <cell r="DY8" t="str">
            <v>OTKO FEATURES</v>
          </cell>
        </row>
        <row r="21">
          <cell r="A21" t="str">
            <v>ip_44</v>
          </cell>
          <cell r="E21" t="str">
            <v/>
          </cell>
          <cell r="F21" t="str">
            <v>Инвестиционная программа № 85 от 29.10.2018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2019-2023 годы (01.01.2019-31.12.2023)</v>
          </cell>
        </row>
        <row r="22">
          <cell r="A22" t="str">
            <v>ip_44</v>
          </cell>
          <cell r="F22">
            <v>1</v>
          </cell>
          <cell r="G22" t="str">
            <v>прочее</v>
          </cell>
          <cell r="H22" t="str">
            <v>в целом на инвестиционную программу</v>
          </cell>
        </row>
        <row r="23">
          <cell r="A23" t="str">
            <v/>
          </cell>
          <cell r="E23" t="str">
            <v>×</v>
          </cell>
          <cell r="F23" t="str">
            <v>2</v>
          </cell>
          <cell r="G23" t="str">
            <v>прочее</v>
          </cell>
          <cell r="H23" t="str">
            <v>по мероприятиям</v>
          </cell>
        </row>
        <row r="24">
          <cell r="A24" t="str">
            <v>ip_44</v>
          </cell>
          <cell r="G24" t="str">
            <v>Добавить цель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1"/>
  <sheetViews>
    <sheetView tabSelected="1" zoomScale="80" zoomScaleNormal="80" zoomScaleSheetLayoutView="80" zoomScalePageLayoutView="80" workbookViewId="0">
      <selection activeCell="A9" sqref="A9:C9"/>
    </sheetView>
  </sheetViews>
  <sheetFormatPr defaultRowHeight="15"/>
  <cols>
    <col min="2" max="2" width="70.7109375" customWidth="1"/>
    <col min="3" max="3" width="17.7109375" customWidth="1"/>
    <col min="4" max="4" width="50.7109375" customWidth="1"/>
    <col min="5" max="5" width="40.7109375" customWidth="1"/>
    <col min="6" max="9" width="18.7109375" customWidth="1"/>
    <col min="10" max="10" width="20.7109375" customWidth="1"/>
    <col min="11" max="11" width="18.7109375" customWidth="1"/>
    <col min="12" max="12" width="20.7109375" customWidth="1"/>
    <col min="13" max="23" width="18.7109375" customWidth="1"/>
    <col min="24" max="24" width="20.7109375" customWidth="1"/>
    <col min="25" max="25" width="40.7109375" customWidth="1"/>
    <col min="26" max="30" width="18.7109375" customWidth="1"/>
    <col min="31" max="31" width="20.7109375" customWidth="1"/>
    <col min="32" max="32" width="18.7109375" customWidth="1"/>
    <col min="33" max="39" width="20.7109375" hidden="1" customWidth="1"/>
  </cols>
  <sheetData>
    <row r="1" spans="1:40" s="1" customFormat="1" ht="18.75">
      <c r="A1" s="15" t="s">
        <v>14</v>
      </c>
      <c r="B1" s="16"/>
      <c r="C1" s="16"/>
      <c r="E1" s="16"/>
    </row>
    <row r="2" spans="1:40" s="1" customFormat="1" ht="18.75">
      <c r="A2" s="15"/>
      <c r="B2" s="15"/>
      <c r="C2" s="15"/>
      <c r="E2" s="15"/>
    </row>
    <row r="3" spans="1:40" s="1" customFormat="1" ht="18.75">
      <c r="A3" s="18" t="s">
        <v>15</v>
      </c>
      <c r="B3" s="17"/>
      <c r="C3" s="17"/>
      <c r="E3" s="17"/>
    </row>
    <row r="4" spans="1:40" s="1" customFormat="1" ht="18.75">
      <c r="A4" s="15" t="s">
        <v>16</v>
      </c>
      <c r="B4" s="16"/>
      <c r="C4" s="16"/>
      <c r="E4" s="16"/>
    </row>
    <row r="5" spans="1:40" s="1" customFormat="1" ht="18.75">
      <c r="A5" s="15"/>
      <c r="B5" s="15"/>
      <c r="C5" s="15"/>
      <c r="E5" s="15"/>
    </row>
    <row r="6" spans="1:40" s="1" customFormat="1" ht="18.75">
      <c r="A6" s="15" t="s">
        <v>117</v>
      </c>
      <c r="B6" s="16"/>
      <c r="C6" s="16"/>
      <c r="E6" s="16"/>
    </row>
    <row r="7" spans="1:40" s="1" customFormat="1" ht="18.75" hidden="1">
      <c r="A7" s="15"/>
      <c r="B7" s="16"/>
      <c r="C7" s="16"/>
      <c r="E7" s="16"/>
    </row>
    <row r="8" spans="1:40" s="1" customFormat="1" ht="18.75">
      <c r="A8" s="2"/>
      <c r="B8" s="2"/>
      <c r="C8" s="2"/>
      <c r="E8" s="2"/>
    </row>
    <row r="9" spans="1:40" s="1" customFormat="1" ht="243.75" customHeight="1">
      <c r="A9" s="37" t="s">
        <v>19</v>
      </c>
      <c r="B9" s="37"/>
      <c r="C9" s="37"/>
      <c r="D9" s="3"/>
      <c r="E9" s="3"/>
    </row>
    <row r="10" spans="1:40" s="1" customFormat="1" ht="18.75">
      <c r="A10" s="16" t="s">
        <v>17</v>
      </c>
      <c r="B10" s="16"/>
      <c r="C10" s="16"/>
      <c r="E10" s="16"/>
    </row>
    <row r="12" spans="1:40" s="1" customFormat="1" ht="18.75">
      <c r="A12" s="34" t="s">
        <v>18</v>
      </c>
      <c r="B12" s="34" t="s">
        <v>0</v>
      </c>
      <c r="C12" s="34" t="s">
        <v>1</v>
      </c>
      <c r="D12" s="25" t="s">
        <v>2</v>
      </c>
      <c r="E12" s="26"/>
      <c r="F12" s="26"/>
      <c r="G12" s="26"/>
      <c r="H12" s="26"/>
      <c r="I12" s="26"/>
      <c r="J12" s="26"/>
      <c r="K12" s="26"/>
      <c r="L12" s="27"/>
      <c r="M12" s="26"/>
      <c r="N12" s="26"/>
      <c r="O12" s="26"/>
      <c r="P12" s="26"/>
      <c r="Q12" s="26"/>
      <c r="R12" s="26"/>
      <c r="S12" s="26"/>
      <c r="T12" s="26"/>
      <c r="U12" s="26"/>
      <c r="V12" s="26"/>
      <c r="W12" s="26"/>
      <c r="X12" s="27"/>
      <c r="Y12" s="26"/>
      <c r="Z12" s="26"/>
      <c r="AA12" s="26"/>
      <c r="AB12" s="26"/>
      <c r="AC12" s="27"/>
      <c r="AD12" s="25"/>
      <c r="AE12" s="26"/>
      <c r="AF12" s="26"/>
      <c r="AG12" s="26"/>
      <c r="AH12" s="26"/>
      <c r="AI12" s="26"/>
      <c r="AJ12" s="26"/>
      <c r="AK12" s="26"/>
      <c r="AL12" s="26"/>
      <c r="AM12" s="27"/>
      <c r="AN12" s="38"/>
    </row>
    <row r="13" spans="1:40" s="1" customFormat="1" ht="47.25">
      <c r="A13" s="36"/>
      <c r="B13" s="36"/>
      <c r="C13" s="36"/>
      <c r="D13" s="4" t="s">
        <v>62</v>
      </c>
      <c r="E13" s="4" t="s">
        <v>28</v>
      </c>
      <c r="F13" s="4" t="s">
        <v>118</v>
      </c>
      <c r="G13" s="4" t="s">
        <v>119</v>
      </c>
      <c r="H13" s="4" t="s">
        <v>120</v>
      </c>
      <c r="I13" s="4" t="s">
        <v>121</v>
      </c>
      <c r="J13" s="4" t="s">
        <v>122</v>
      </c>
      <c r="K13" s="4" t="s">
        <v>133</v>
      </c>
      <c r="L13" s="4" t="s">
        <v>123</v>
      </c>
      <c r="M13" s="4" t="s">
        <v>134</v>
      </c>
      <c r="N13" s="4" t="s">
        <v>135</v>
      </c>
      <c r="O13" s="4" t="s">
        <v>136</v>
      </c>
      <c r="P13" s="4" t="s">
        <v>137</v>
      </c>
      <c r="Q13" s="4" t="s">
        <v>138</v>
      </c>
      <c r="R13" s="11" t="s">
        <v>139</v>
      </c>
      <c r="S13" s="4" t="s">
        <v>140</v>
      </c>
      <c r="T13" s="11" t="s">
        <v>124</v>
      </c>
      <c r="U13" s="4" t="s">
        <v>125</v>
      </c>
      <c r="V13" s="4" t="s">
        <v>126</v>
      </c>
      <c r="W13" s="4" t="s">
        <v>141</v>
      </c>
      <c r="X13" s="11" t="s">
        <v>127</v>
      </c>
      <c r="Y13" s="4" t="s">
        <v>28</v>
      </c>
      <c r="Z13" s="10" t="s">
        <v>128</v>
      </c>
      <c r="AA13" s="10" t="s">
        <v>129</v>
      </c>
      <c r="AB13" s="10" t="s">
        <v>130</v>
      </c>
      <c r="AC13" s="10" t="s">
        <v>131</v>
      </c>
      <c r="AD13" s="10" t="s">
        <v>142</v>
      </c>
      <c r="AE13" s="10" t="s">
        <v>143</v>
      </c>
      <c r="AF13" s="10" t="s">
        <v>144</v>
      </c>
      <c r="AG13" s="10" t="s">
        <v>145</v>
      </c>
      <c r="AH13" s="10" t="s">
        <v>146</v>
      </c>
      <c r="AI13" s="10" t="s">
        <v>147</v>
      </c>
      <c r="AJ13" s="10" t="s">
        <v>148</v>
      </c>
      <c r="AK13" s="10" t="s">
        <v>149</v>
      </c>
      <c r="AL13" s="10" t="s">
        <v>150</v>
      </c>
      <c r="AM13" s="10" t="s">
        <v>151</v>
      </c>
    </row>
    <row r="14" spans="1:40" s="1" customFormat="1" ht="160.5" customHeight="1">
      <c r="A14" s="4">
        <v>1</v>
      </c>
      <c r="B14" s="5" t="s">
        <v>3</v>
      </c>
      <c r="C14" s="4" t="s">
        <v>4</v>
      </c>
      <c r="D14" s="5" t="s">
        <v>87</v>
      </c>
      <c r="E14" s="5" t="s">
        <v>64</v>
      </c>
      <c r="F14" s="5" t="s">
        <v>98</v>
      </c>
      <c r="G14" s="5" t="s">
        <v>99</v>
      </c>
      <c r="H14" s="5" t="s">
        <v>132</v>
      </c>
      <c r="I14" s="5" t="s">
        <v>100</v>
      </c>
      <c r="J14" s="5" t="s">
        <v>101</v>
      </c>
      <c r="K14" s="5" t="s">
        <v>102</v>
      </c>
      <c r="L14" s="5" t="s">
        <v>103</v>
      </c>
      <c r="M14" s="5" t="s">
        <v>104</v>
      </c>
      <c r="N14" s="5" t="s">
        <v>105</v>
      </c>
      <c r="O14" s="5" t="s">
        <v>106</v>
      </c>
      <c r="P14" s="5" t="s">
        <v>107</v>
      </c>
      <c r="Q14" s="5" t="s">
        <v>108</v>
      </c>
      <c r="R14" s="5" t="s">
        <v>109</v>
      </c>
      <c r="S14" s="5" t="s">
        <v>110</v>
      </c>
      <c r="T14" s="5" t="s">
        <v>93</v>
      </c>
      <c r="U14" s="5" t="s">
        <v>65</v>
      </c>
      <c r="V14" s="5" t="s">
        <v>114</v>
      </c>
      <c r="W14" s="5" t="s">
        <v>115</v>
      </c>
      <c r="X14" s="5" t="s">
        <v>116</v>
      </c>
      <c r="Y14" s="5" t="s">
        <v>63</v>
      </c>
      <c r="Z14" s="5" t="s">
        <v>94</v>
      </c>
      <c r="AA14" s="5" t="s">
        <v>113</v>
      </c>
      <c r="AB14" s="5" t="s">
        <v>95</v>
      </c>
      <c r="AC14" s="5" t="s">
        <v>112</v>
      </c>
      <c r="AD14" s="5" t="s">
        <v>96</v>
      </c>
      <c r="AE14" s="5" t="s">
        <v>111</v>
      </c>
      <c r="AF14" s="5" t="s">
        <v>97</v>
      </c>
      <c r="AG14" s="5"/>
      <c r="AH14" s="5"/>
      <c r="AI14" s="5"/>
      <c r="AJ14" s="5"/>
      <c r="AK14" s="5"/>
      <c r="AL14" s="5"/>
      <c r="AM14" s="5"/>
    </row>
    <row r="15" spans="1:40" s="1" customFormat="1" ht="18.75">
      <c r="A15" s="4">
        <v>2</v>
      </c>
      <c r="B15" s="5" t="s">
        <v>5</v>
      </c>
      <c r="C15" s="4" t="s">
        <v>4</v>
      </c>
      <c r="D15" s="12">
        <v>45125</v>
      </c>
      <c r="E15" s="4" t="s">
        <v>4</v>
      </c>
      <c r="F15" s="4" t="s">
        <v>4</v>
      </c>
      <c r="G15" s="4" t="s">
        <v>4</v>
      </c>
      <c r="H15" s="4" t="s">
        <v>4</v>
      </c>
      <c r="I15" s="4" t="s">
        <v>4</v>
      </c>
      <c r="J15" s="4" t="s">
        <v>4</v>
      </c>
      <c r="K15" s="4" t="s">
        <v>4</v>
      </c>
      <c r="L15" s="4" t="s">
        <v>4</v>
      </c>
      <c r="M15" s="4" t="s">
        <v>4</v>
      </c>
      <c r="N15" s="4" t="s">
        <v>4</v>
      </c>
      <c r="O15" s="4" t="s">
        <v>4</v>
      </c>
      <c r="P15" s="4" t="s">
        <v>4</v>
      </c>
      <c r="Q15" s="4" t="s">
        <v>4</v>
      </c>
      <c r="R15" s="4" t="s">
        <v>4</v>
      </c>
      <c r="S15" s="4" t="s">
        <v>4</v>
      </c>
      <c r="T15" s="4" t="s">
        <v>4</v>
      </c>
      <c r="U15" s="4" t="s">
        <v>4</v>
      </c>
      <c r="V15" s="4" t="s">
        <v>4</v>
      </c>
      <c r="W15" s="4" t="s">
        <v>4</v>
      </c>
      <c r="X15" s="4" t="s">
        <v>4</v>
      </c>
      <c r="Y15" s="4" t="s">
        <v>4</v>
      </c>
      <c r="Z15" s="4" t="s">
        <v>4</v>
      </c>
      <c r="AA15" s="4" t="s">
        <v>4</v>
      </c>
      <c r="AB15" s="4" t="s">
        <v>4</v>
      </c>
      <c r="AC15" s="4" t="s">
        <v>4</v>
      </c>
      <c r="AD15" s="4" t="s">
        <v>4</v>
      </c>
      <c r="AE15" s="4" t="s">
        <v>4</v>
      </c>
      <c r="AF15" s="4" t="s">
        <v>4</v>
      </c>
      <c r="AG15" s="4" t="s">
        <v>4</v>
      </c>
      <c r="AH15" s="4" t="s">
        <v>4</v>
      </c>
      <c r="AI15" s="4" t="s">
        <v>4</v>
      </c>
      <c r="AJ15" s="4" t="s">
        <v>4</v>
      </c>
      <c r="AK15" s="4" t="s">
        <v>4</v>
      </c>
      <c r="AL15" s="4" t="s">
        <v>4</v>
      </c>
      <c r="AM15" s="4" t="s">
        <v>4</v>
      </c>
    </row>
    <row r="16" spans="1:40" s="1" customFormat="1" ht="18.75">
      <c r="A16" s="6" t="s">
        <v>20</v>
      </c>
      <c r="B16" s="5" t="s">
        <v>6</v>
      </c>
      <c r="C16" s="4" t="s">
        <v>4</v>
      </c>
      <c r="D16" s="12">
        <v>45653</v>
      </c>
      <c r="E16" s="4" t="s">
        <v>4</v>
      </c>
      <c r="F16" s="4" t="s">
        <v>4</v>
      </c>
      <c r="G16" s="4" t="s">
        <v>4</v>
      </c>
      <c r="H16" s="4" t="s">
        <v>4</v>
      </c>
      <c r="I16" s="4" t="s">
        <v>4</v>
      </c>
      <c r="J16" s="4" t="s">
        <v>4</v>
      </c>
      <c r="K16" s="4" t="s">
        <v>4</v>
      </c>
      <c r="L16" s="4" t="s">
        <v>4</v>
      </c>
      <c r="M16" s="4" t="s">
        <v>4</v>
      </c>
      <c r="N16" s="4" t="s">
        <v>4</v>
      </c>
      <c r="O16" s="4" t="s">
        <v>4</v>
      </c>
      <c r="P16" s="4" t="s">
        <v>4</v>
      </c>
      <c r="Q16" s="4" t="s">
        <v>4</v>
      </c>
      <c r="R16" s="4" t="s">
        <v>4</v>
      </c>
      <c r="S16" s="4" t="s">
        <v>4</v>
      </c>
      <c r="T16" s="4" t="s">
        <v>4</v>
      </c>
      <c r="U16" s="4" t="s">
        <v>4</v>
      </c>
      <c r="V16" s="4" t="s">
        <v>4</v>
      </c>
      <c r="W16" s="4" t="s">
        <v>4</v>
      </c>
      <c r="X16" s="4" t="s">
        <v>4</v>
      </c>
      <c r="Y16" s="4" t="s">
        <v>4</v>
      </c>
      <c r="Z16" s="4" t="s">
        <v>4</v>
      </c>
      <c r="AA16" s="4" t="s">
        <v>4</v>
      </c>
      <c r="AB16" s="4" t="s">
        <v>4</v>
      </c>
      <c r="AC16" s="4" t="s">
        <v>4</v>
      </c>
      <c r="AD16" s="4" t="s">
        <v>4</v>
      </c>
      <c r="AE16" s="4" t="s">
        <v>4</v>
      </c>
      <c r="AF16" s="4" t="s">
        <v>4</v>
      </c>
      <c r="AG16" s="4" t="s">
        <v>4</v>
      </c>
      <c r="AH16" s="4" t="s">
        <v>4</v>
      </c>
      <c r="AI16" s="4" t="s">
        <v>4</v>
      </c>
      <c r="AJ16" s="4" t="s">
        <v>4</v>
      </c>
      <c r="AK16" s="4" t="s">
        <v>4</v>
      </c>
      <c r="AL16" s="4" t="s">
        <v>4</v>
      </c>
      <c r="AM16" s="4" t="s">
        <v>4</v>
      </c>
    </row>
    <row r="17" spans="1:39" s="1" customFormat="1" ht="78.75">
      <c r="A17" s="4">
        <v>3</v>
      </c>
      <c r="B17" s="5" t="s">
        <v>7</v>
      </c>
      <c r="C17" s="4" t="s">
        <v>4</v>
      </c>
      <c r="D17" s="5" t="s">
        <v>39</v>
      </c>
      <c r="E17" s="4" t="s">
        <v>4</v>
      </c>
      <c r="F17" s="4" t="s">
        <v>4</v>
      </c>
      <c r="G17" s="4" t="s">
        <v>4</v>
      </c>
      <c r="H17" s="4" t="s">
        <v>4</v>
      </c>
      <c r="I17" s="4" t="s">
        <v>4</v>
      </c>
      <c r="J17" s="4" t="s">
        <v>4</v>
      </c>
      <c r="K17" s="4" t="s">
        <v>4</v>
      </c>
      <c r="L17" s="4" t="s">
        <v>4</v>
      </c>
      <c r="M17" s="4" t="s">
        <v>4</v>
      </c>
      <c r="N17" s="4" t="s">
        <v>4</v>
      </c>
      <c r="O17" s="4" t="s">
        <v>4</v>
      </c>
      <c r="P17" s="4" t="s">
        <v>4</v>
      </c>
      <c r="Q17" s="4" t="s">
        <v>4</v>
      </c>
      <c r="R17" s="4" t="s">
        <v>4</v>
      </c>
      <c r="S17" s="4" t="s">
        <v>4</v>
      </c>
      <c r="T17" s="4" t="s">
        <v>4</v>
      </c>
      <c r="U17" s="4" t="s">
        <v>4</v>
      </c>
      <c r="V17" s="4" t="s">
        <v>4</v>
      </c>
      <c r="W17" s="4" t="s">
        <v>4</v>
      </c>
      <c r="X17" s="4" t="s">
        <v>4</v>
      </c>
      <c r="Y17" s="4" t="s">
        <v>4</v>
      </c>
      <c r="Z17" s="4" t="s">
        <v>4</v>
      </c>
      <c r="AA17" s="4" t="s">
        <v>4</v>
      </c>
      <c r="AB17" s="4" t="s">
        <v>4</v>
      </c>
      <c r="AC17" s="4" t="s">
        <v>4</v>
      </c>
      <c r="AD17" s="4" t="s">
        <v>4</v>
      </c>
      <c r="AE17" s="4" t="s">
        <v>4</v>
      </c>
      <c r="AF17" s="4" t="s">
        <v>4</v>
      </c>
      <c r="AG17" s="4" t="s">
        <v>4</v>
      </c>
      <c r="AH17" s="4" t="s">
        <v>4</v>
      </c>
      <c r="AI17" s="4" t="s">
        <v>4</v>
      </c>
      <c r="AJ17" s="4" t="s">
        <v>4</v>
      </c>
      <c r="AK17" s="4" t="s">
        <v>4</v>
      </c>
      <c r="AL17" s="4" t="s">
        <v>4</v>
      </c>
      <c r="AM17" s="4" t="s">
        <v>4</v>
      </c>
    </row>
    <row r="18" spans="1:39" s="1" customFormat="1" ht="63">
      <c r="A18" s="4">
        <v>4</v>
      </c>
      <c r="B18" s="5" t="s">
        <v>8</v>
      </c>
      <c r="C18" s="4" t="s">
        <v>4</v>
      </c>
      <c r="D18" s="5" t="s">
        <v>88</v>
      </c>
      <c r="E18" s="4" t="s">
        <v>4</v>
      </c>
      <c r="F18" s="4" t="s">
        <v>4</v>
      </c>
      <c r="G18" s="4" t="s">
        <v>4</v>
      </c>
      <c r="H18" s="4" t="s">
        <v>4</v>
      </c>
      <c r="I18" s="4" t="s">
        <v>4</v>
      </c>
      <c r="J18" s="4" t="s">
        <v>4</v>
      </c>
      <c r="K18" s="4" t="s">
        <v>4</v>
      </c>
      <c r="L18" s="4" t="s">
        <v>4</v>
      </c>
      <c r="M18" s="4" t="s">
        <v>4</v>
      </c>
      <c r="N18" s="4" t="s">
        <v>4</v>
      </c>
      <c r="O18" s="4" t="s">
        <v>4</v>
      </c>
      <c r="P18" s="4" t="s">
        <v>4</v>
      </c>
      <c r="Q18" s="4" t="s">
        <v>4</v>
      </c>
      <c r="R18" s="4" t="s">
        <v>4</v>
      </c>
      <c r="S18" s="4" t="s">
        <v>4</v>
      </c>
      <c r="T18" s="4" t="s">
        <v>4</v>
      </c>
      <c r="U18" s="4" t="s">
        <v>4</v>
      </c>
      <c r="V18" s="4" t="s">
        <v>4</v>
      </c>
      <c r="W18" s="4" t="s">
        <v>4</v>
      </c>
      <c r="X18" s="4" t="s">
        <v>4</v>
      </c>
      <c r="Y18" s="4" t="s">
        <v>4</v>
      </c>
      <c r="Z18" s="4" t="s">
        <v>4</v>
      </c>
      <c r="AA18" s="4" t="s">
        <v>4</v>
      </c>
      <c r="AB18" s="4" t="s">
        <v>4</v>
      </c>
      <c r="AC18" s="4" t="s">
        <v>4</v>
      </c>
      <c r="AD18" s="4" t="s">
        <v>4</v>
      </c>
      <c r="AE18" s="4" t="s">
        <v>4</v>
      </c>
      <c r="AF18" s="4" t="s">
        <v>4</v>
      </c>
      <c r="AG18" s="4" t="s">
        <v>4</v>
      </c>
      <c r="AH18" s="4" t="s">
        <v>4</v>
      </c>
      <c r="AI18" s="4" t="s">
        <v>4</v>
      </c>
      <c r="AJ18" s="4" t="s">
        <v>4</v>
      </c>
      <c r="AK18" s="4" t="s">
        <v>4</v>
      </c>
      <c r="AL18" s="4" t="s">
        <v>4</v>
      </c>
      <c r="AM18" s="4" t="s">
        <v>4</v>
      </c>
    </row>
    <row r="19" spans="1:39" s="1" customFormat="1" ht="31.5">
      <c r="A19" s="4">
        <v>5</v>
      </c>
      <c r="B19" s="5" t="s">
        <v>9</v>
      </c>
      <c r="C19" s="4" t="s">
        <v>4</v>
      </c>
      <c r="D19" s="5" t="s">
        <v>40</v>
      </c>
      <c r="E19" s="4" t="s">
        <v>4</v>
      </c>
      <c r="F19" s="4" t="s">
        <v>4</v>
      </c>
      <c r="G19" s="4" t="s">
        <v>4</v>
      </c>
      <c r="H19" s="4" t="s">
        <v>4</v>
      </c>
      <c r="I19" s="4" t="s">
        <v>4</v>
      </c>
      <c r="J19" s="4" t="s">
        <v>4</v>
      </c>
      <c r="K19" s="4" t="s">
        <v>4</v>
      </c>
      <c r="L19" s="4" t="s">
        <v>4</v>
      </c>
      <c r="M19" s="4" t="s">
        <v>4</v>
      </c>
      <c r="N19" s="4" t="s">
        <v>4</v>
      </c>
      <c r="O19" s="4" t="s">
        <v>4</v>
      </c>
      <c r="P19" s="4" t="s">
        <v>4</v>
      </c>
      <c r="Q19" s="4" t="s">
        <v>4</v>
      </c>
      <c r="R19" s="4" t="s">
        <v>4</v>
      </c>
      <c r="S19" s="4" t="s">
        <v>4</v>
      </c>
      <c r="T19" s="4" t="s">
        <v>4</v>
      </c>
      <c r="U19" s="4" t="s">
        <v>4</v>
      </c>
      <c r="V19" s="4" t="s">
        <v>4</v>
      </c>
      <c r="W19" s="4" t="s">
        <v>4</v>
      </c>
      <c r="X19" s="4" t="s">
        <v>4</v>
      </c>
      <c r="Y19" s="4" t="s">
        <v>4</v>
      </c>
      <c r="Z19" s="4" t="s">
        <v>4</v>
      </c>
      <c r="AA19" s="4" t="s">
        <v>4</v>
      </c>
      <c r="AB19" s="4" t="s">
        <v>4</v>
      </c>
      <c r="AC19" s="4" t="s">
        <v>4</v>
      </c>
      <c r="AD19" s="4" t="s">
        <v>4</v>
      </c>
      <c r="AE19" s="4" t="s">
        <v>4</v>
      </c>
      <c r="AF19" s="4" t="s">
        <v>4</v>
      </c>
      <c r="AG19" s="4" t="s">
        <v>4</v>
      </c>
      <c r="AH19" s="4" t="s">
        <v>4</v>
      </c>
      <c r="AI19" s="4" t="s">
        <v>4</v>
      </c>
      <c r="AJ19" s="4" t="s">
        <v>4</v>
      </c>
      <c r="AK19" s="4" t="s">
        <v>4</v>
      </c>
      <c r="AL19" s="4" t="s">
        <v>4</v>
      </c>
      <c r="AM19" s="4" t="s">
        <v>4</v>
      </c>
    </row>
    <row r="20" spans="1:39" s="1" customFormat="1" ht="31.5">
      <c r="A20" s="4">
        <v>6</v>
      </c>
      <c r="B20" s="5" t="s">
        <v>25</v>
      </c>
      <c r="C20" s="4" t="s">
        <v>4</v>
      </c>
      <c r="D20" s="4">
        <v>2024</v>
      </c>
      <c r="E20" s="4">
        <v>2024</v>
      </c>
      <c r="F20" s="4">
        <v>2022</v>
      </c>
      <c r="G20" s="4">
        <v>2022</v>
      </c>
      <c r="H20" s="4">
        <v>2024</v>
      </c>
      <c r="I20" s="4">
        <v>2024</v>
      </c>
      <c r="J20" s="4">
        <v>2024</v>
      </c>
      <c r="K20" s="4">
        <v>2027</v>
      </c>
      <c r="L20" s="4">
        <v>2024</v>
      </c>
      <c r="M20" s="4">
        <v>2025</v>
      </c>
      <c r="N20" s="4">
        <v>2025</v>
      </c>
      <c r="O20" s="4">
        <v>2025</v>
      </c>
      <c r="P20" s="4">
        <v>2025</v>
      </c>
      <c r="Q20" s="4">
        <v>2025</v>
      </c>
      <c r="R20" s="4">
        <v>2025</v>
      </c>
      <c r="S20" s="4">
        <v>2025</v>
      </c>
      <c r="T20" s="4">
        <v>2024</v>
      </c>
      <c r="U20" s="4">
        <v>2024</v>
      </c>
      <c r="V20" s="4">
        <v>2025</v>
      </c>
      <c r="W20" s="4">
        <v>2025</v>
      </c>
      <c r="X20" s="4">
        <v>2025</v>
      </c>
      <c r="Y20" s="4">
        <v>2024</v>
      </c>
      <c r="Z20" s="4">
        <v>2024</v>
      </c>
      <c r="AA20" s="4">
        <v>2023</v>
      </c>
      <c r="AB20" s="4">
        <v>2024</v>
      </c>
      <c r="AC20" s="4">
        <v>2021</v>
      </c>
      <c r="AD20" s="4">
        <v>2026</v>
      </c>
      <c r="AE20" s="4">
        <v>2027</v>
      </c>
      <c r="AF20" s="4">
        <v>2028</v>
      </c>
      <c r="AG20" s="4"/>
      <c r="AH20" s="4"/>
      <c r="AI20" s="4"/>
      <c r="AJ20" s="4"/>
      <c r="AK20" s="4"/>
      <c r="AL20" s="4"/>
      <c r="AM20" s="4"/>
    </row>
    <row r="21" spans="1:39" s="1" customFormat="1" ht="31.5">
      <c r="A21" s="4">
        <v>7</v>
      </c>
      <c r="B21" s="5" t="s">
        <v>26</v>
      </c>
      <c r="C21" s="4" t="s">
        <v>4</v>
      </c>
      <c r="D21" s="4">
        <v>2028</v>
      </c>
      <c r="E21" s="4">
        <v>2028</v>
      </c>
      <c r="F21" s="4">
        <v>2024</v>
      </c>
      <c r="G21" s="4">
        <v>2024</v>
      </c>
      <c r="H21" s="4">
        <v>2024</v>
      </c>
      <c r="I21" s="4">
        <v>2025</v>
      </c>
      <c r="J21" s="4">
        <v>2027</v>
      </c>
      <c r="K21" s="4">
        <v>2028</v>
      </c>
      <c r="L21" s="4">
        <v>2024</v>
      </c>
      <c r="M21" s="4">
        <v>2025</v>
      </c>
      <c r="N21" s="4">
        <v>2025</v>
      </c>
      <c r="O21" s="4">
        <v>2025</v>
      </c>
      <c r="P21" s="4">
        <v>2025</v>
      </c>
      <c r="Q21" s="4">
        <v>2025</v>
      </c>
      <c r="R21" s="4">
        <v>2026</v>
      </c>
      <c r="S21" s="4">
        <v>2025</v>
      </c>
      <c r="T21" s="4">
        <v>2024</v>
      </c>
      <c r="U21" s="4">
        <v>2025</v>
      </c>
      <c r="V21" s="4">
        <v>2025</v>
      </c>
      <c r="W21" s="4">
        <v>2025</v>
      </c>
      <c r="X21" s="4">
        <v>2025</v>
      </c>
      <c r="Y21" s="4">
        <v>2028</v>
      </c>
      <c r="Z21" s="4">
        <v>2024</v>
      </c>
      <c r="AA21" s="4">
        <v>2025</v>
      </c>
      <c r="AB21" s="4">
        <v>2024</v>
      </c>
      <c r="AC21" s="4">
        <v>2024</v>
      </c>
      <c r="AD21" s="4">
        <v>2026</v>
      </c>
      <c r="AE21" s="4">
        <v>2027</v>
      </c>
      <c r="AF21" s="4">
        <v>2028</v>
      </c>
      <c r="AG21" s="4"/>
      <c r="AH21" s="4"/>
      <c r="AI21" s="4"/>
      <c r="AJ21" s="4"/>
      <c r="AK21" s="4"/>
      <c r="AL21" s="4"/>
      <c r="AM21" s="4"/>
    </row>
    <row r="22" spans="1:39" s="1" customFormat="1" ht="94.5">
      <c r="A22" s="4">
        <v>8</v>
      </c>
      <c r="B22" s="5" t="s">
        <v>10</v>
      </c>
      <c r="C22" s="34" t="s">
        <v>66</v>
      </c>
      <c r="D22" s="13">
        <f t="shared" ref="D22:J22" si="0">D23+D26+D29+D31+D33</f>
        <v>1116594.1397929781</v>
      </c>
      <c r="E22" s="13">
        <f t="shared" si="0"/>
        <v>939506.17921000009</v>
      </c>
      <c r="F22" s="13">
        <f t="shared" si="0"/>
        <v>64852.345300000008</v>
      </c>
      <c r="G22" s="13">
        <f t="shared" si="0"/>
        <v>71155.084579999995</v>
      </c>
      <c r="H22" s="13">
        <f t="shared" si="0"/>
        <v>2589.2452899999998</v>
      </c>
      <c r="I22" s="13">
        <f t="shared" si="0"/>
        <v>69914.678169999999</v>
      </c>
      <c r="J22" s="13">
        <f t="shared" si="0"/>
        <v>127094.78586999999</v>
      </c>
      <c r="K22" s="13">
        <f t="shared" ref="K22:AM22" si="1">K23+K26+K29+K31+K33</f>
        <v>128731.4</v>
      </c>
      <c r="L22" s="13">
        <f t="shared" si="1"/>
        <v>24689.919999999998</v>
      </c>
      <c r="M22" s="13">
        <f t="shared" si="1"/>
        <v>1630</v>
      </c>
      <c r="N22" s="13">
        <f t="shared" si="1"/>
        <v>1140</v>
      </c>
      <c r="O22" s="13">
        <f t="shared" si="1"/>
        <v>80525</v>
      </c>
      <c r="P22" s="13">
        <f t="shared" si="1"/>
        <v>29900</v>
      </c>
      <c r="Q22" s="13">
        <f t="shared" si="1"/>
        <v>1275</v>
      </c>
      <c r="R22" s="13">
        <f t="shared" si="1"/>
        <v>130581.4</v>
      </c>
      <c r="S22" s="13">
        <f>S23+S26+S29+S31+S33</f>
        <v>20295</v>
      </c>
      <c r="T22" s="13">
        <f>T23+T26+T29+T31+T33</f>
        <v>4992.18</v>
      </c>
      <c r="U22" s="13">
        <f>U23+U26+U29+U31+U33</f>
        <v>12625</v>
      </c>
      <c r="V22" s="13">
        <f>V23+V26+V29+V31+V33</f>
        <v>86474.14</v>
      </c>
      <c r="W22" s="13">
        <f t="shared" si="1"/>
        <v>14411</v>
      </c>
      <c r="X22" s="13">
        <f t="shared" si="1"/>
        <v>66630</v>
      </c>
      <c r="Y22" s="13">
        <f t="shared" si="1"/>
        <v>177087.960582978</v>
      </c>
      <c r="Z22" s="13">
        <f>Z23+Z26+Z29+Z31+Z33</f>
        <v>20510</v>
      </c>
      <c r="AA22" s="13">
        <f>AA23+AA26+AA29+AA31+AA33</f>
        <v>35747.400002978</v>
      </c>
      <c r="AB22" s="13">
        <f>AB23+AB26+AB29+AB31+AB33</f>
        <v>1696</v>
      </c>
      <c r="AC22" s="13">
        <f>AC23+AC26+AC29+AC31+AC33</f>
        <v>5973.0605800000003</v>
      </c>
      <c r="AD22" s="13">
        <f>AD23+AD26+AD29+AD31+AD33</f>
        <v>37720.5</v>
      </c>
      <c r="AE22" s="13">
        <f t="shared" si="1"/>
        <v>37720.5</v>
      </c>
      <c r="AF22" s="13">
        <f t="shared" si="1"/>
        <v>37720.5</v>
      </c>
      <c r="AG22" s="13">
        <f t="shared" si="1"/>
        <v>0</v>
      </c>
      <c r="AH22" s="13">
        <f t="shared" si="1"/>
        <v>0</v>
      </c>
      <c r="AI22" s="13">
        <f t="shared" si="1"/>
        <v>0</v>
      </c>
      <c r="AJ22" s="13">
        <f t="shared" si="1"/>
        <v>0</v>
      </c>
      <c r="AK22" s="13">
        <f t="shared" si="1"/>
        <v>0</v>
      </c>
      <c r="AL22" s="13">
        <f t="shared" si="1"/>
        <v>0</v>
      </c>
      <c r="AM22" s="13">
        <f t="shared" si="1"/>
        <v>0</v>
      </c>
    </row>
    <row r="23" spans="1:39" s="1" customFormat="1" ht="18.75">
      <c r="A23" s="7" t="s">
        <v>21</v>
      </c>
      <c r="B23" s="8">
        <v>2024</v>
      </c>
      <c r="C23" s="35"/>
      <c r="D23" s="13">
        <f t="shared" ref="D23:J23" si="2">D24+D25</f>
        <v>215813.80979</v>
      </c>
      <c r="E23" s="14">
        <f t="shared" si="2"/>
        <v>179739.44920999999</v>
      </c>
      <c r="F23" s="13">
        <f t="shared" si="2"/>
        <v>64852.345300000008</v>
      </c>
      <c r="G23" s="13">
        <f t="shared" si="2"/>
        <v>71155.084579999995</v>
      </c>
      <c r="H23" s="13">
        <f t="shared" si="2"/>
        <v>2589.2452899999998</v>
      </c>
      <c r="I23" s="13">
        <f t="shared" si="2"/>
        <v>2098.9581699999999</v>
      </c>
      <c r="J23" s="13">
        <f t="shared" si="2"/>
        <v>3403.3858700000001</v>
      </c>
      <c r="K23" s="13">
        <f t="shared" ref="K23:AM23" si="3">K24+K25</f>
        <v>0</v>
      </c>
      <c r="L23" s="13">
        <f t="shared" si="3"/>
        <v>24689.919999999998</v>
      </c>
      <c r="M23" s="13">
        <f t="shared" si="3"/>
        <v>0</v>
      </c>
      <c r="N23" s="13">
        <f t="shared" si="3"/>
        <v>0</v>
      </c>
      <c r="O23" s="13">
        <f t="shared" si="3"/>
        <v>0</v>
      </c>
      <c r="P23" s="13">
        <f t="shared" si="3"/>
        <v>0</v>
      </c>
      <c r="Q23" s="13">
        <f t="shared" si="3"/>
        <v>0</v>
      </c>
      <c r="R23" s="13">
        <f t="shared" si="3"/>
        <v>0</v>
      </c>
      <c r="S23" s="13">
        <f>S24+S25</f>
        <v>0</v>
      </c>
      <c r="T23" s="13">
        <f>T24+T25</f>
        <v>4992.18</v>
      </c>
      <c r="U23" s="13">
        <f>U24+U25</f>
        <v>5958.33</v>
      </c>
      <c r="V23" s="13">
        <f>V24+V25</f>
        <v>0</v>
      </c>
      <c r="W23" s="13">
        <f t="shared" si="3"/>
        <v>0</v>
      </c>
      <c r="X23" s="13">
        <f t="shared" si="3"/>
        <v>0</v>
      </c>
      <c r="Y23" s="13">
        <f t="shared" si="3"/>
        <v>36074.36058</v>
      </c>
      <c r="Z23" s="13">
        <f>Z24+Z25</f>
        <v>20510</v>
      </c>
      <c r="AA23" s="13">
        <f>AA24+AA25</f>
        <v>7895.3</v>
      </c>
      <c r="AB23" s="13">
        <f>AB24+AB25</f>
        <v>1696</v>
      </c>
      <c r="AC23" s="13">
        <f>AC24+AC25</f>
        <v>5973.0605800000003</v>
      </c>
      <c r="AD23" s="13">
        <f>AD24+AD25</f>
        <v>0</v>
      </c>
      <c r="AE23" s="13">
        <f t="shared" si="3"/>
        <v>0</v>
      </c>
      <c r="AF23" s="13">
        <f t="shared" si="3"/>
        <v>0</v>
      </c>
      <c r="AG23" s="13">
        <f t="shared" si="3"/>
        <v>0</v>
      </c>
      <c r="AH23" s="13">
        <f t="shared" si="3"/>
        <v>0</v>
      </c>
      <c r="AI23" s="13">
        <f t="shared" si="3"/>
        <v>0</v>
      </c>
      <c r="AJ23" s="13">
        <f t="shared" si="3"/>
        <v>0</v>
      </c>
      <c r="AK23" s="13">
        <f t="shared" si="3"/>
        <v>0</v>
      </c>
      <c r="AL23" s="13">
        <f t="shared" si="3"/>
        <v>0</v>
      </c>
      <c r="AM23" s="13">
        <f t="shared" si="3"/>
        <v>0</v>
      </c>
    </row>
    <row r="24" spans="1:39" s="1" customFormat="1" ht="31.5">
      <c r="A24" s="6" t="s">
        <v>41</v>
      </c>
      <c r="B24" s="9" t="s">
        <v>89</v>
      </c>
      <c r="C24" s="35"/>
      <c r="D24" s="13">
        <v>163931.93354999999</v>
      </c>
      <c r="E24" s="14">
        <v>127857.57296999999</v>
      </c>
      <c r="F24" s="13">
        <v>12970.469060000001</v>
      </c>
      <c r="G24" s="13">
        <v>71155.084579999995</v>
      </c>
      <c r="H24" s="13">
        <v>2589.2452899999998</v>
      </c>
      <c r="I24" s="13">
        <v>2098.9581699999999</v>
      </c>
      <c r="J24" s="13">
        <v>3403.3858700000001</v>
      </c>
      <c r="K24" s="13"/>
      <c r="L24" s="13">
        <v>24689.919999999998</v>
      </c>
      <c r="M24" s="13"/>
      <c r="N24" s="13"/>
      <c r="O24" s="13"/>
      <c r="P24" s="13"/>
      <c r="Q24" s="13"/>
      <c r="R24" s="13"/>
      <c r="S24" s="13"/>
      <c r="T24" s="13">
        <v>4992.18</v>
      </c>
      <c r="U24" s="13">
        <v>5958.33</v>
      </c>
      <c r="V24" s="13"/>
      <c r="W24" s="13"/>
      <c r="X24" s="13"/>
      <c r="Y24" s="13">
        <v>36074.36058</v>
      </c>
      <c r="Z24" s="13">
        <v>20510</v>
      </c>
      <c r="AA24" s="13">
        <v>7895.3</v>
      </c>
      <c r="AB24" s="13">
        <v>1696</v>
      </c>
      <c r="AC24" s="13">
        <v>5973.0605800000003</v>
      </c>
      <c r="AD24" s="13"/>
      <c r="AE24" s="13"/>
      <c r="AF24" s="13"/>
      <c r="AG24" s="13"/>
      <c r="AH24" s="13"/>
      <c r="AI24" s="13"/>
      <c r="AJ24" s="13"/>
      <c r="AK24" s="13"/>
      <c r="AL24" s="13"/>
      <c r="AM24" s="13"/>
    </row>
    <row r="25" spans="1:39" s="1" customFormat="1" ht="31.5">
      <c r="A25" s="7" t="s">
        <v>42</v>
      </c>
      <c r="B25" s="8" t="s">
        <v>90</v>
      </c>
      <c r="C25" s="35"/>
      <c r="D25" s="13">
        <v>51881.876240000005</v>
      </c>
      <c r="E25" s="14">
        <v>51881.876240000005</v>
      </c>
      <c r="F25" s="13">
        <v>51881.876240000005</v>
      </c>
      <c r="G25" s="13"/>
      <c r="H25" s="13"/>
      <c r="I25" s="13"/>
      <c r="J25" s="13"/>
      <c r="K25" s="13"/>
      <c r="L25" s="13"/>
      <c r="M25" s="13"/>
      <c r="N25" s="13"/>
      <c r="O25" s="13"/>
      <c r="P25" s="13"/>
      <c r="Q25" s="13"/>
      <c r="R25" s="13"/>
      <c r="S25" s="13"/>
      <c r="T25" s="13"/>
      <c r="U25" s="13"/>
      <c r="V25" s="13"/>
      <c r="W25" s="13"/>
      <c r="X25" s="13"/>
      <c r="Y25" s="13">
        <v>0</v>
      </c>
      <c r="Z25" s="13"/>
      <c r="AA25" s="13"/>
      <c r="AB25" s="13"/>
      <c r="AC25" s="13"/>
      <c r="AD25" s="13"/>
      <c r="AE25" s="13"/>
      <c r="AF25" s="13"/>
      <c r="AG25" s="13"/>
      <c r="AH25" s="13"/>
      <c r="AI25" s="13"/>
      <c r="AJ25" s="13"/>
      <c r="AK25" s="13"/>
      <c r="AL25" s="13"/>
      <c r="AM25" s="13"/>
    </row>
    <row r="26" spans="1:39" s="1" customFormat="1" ht="18.75">
      <c r="A26" s="7" t="s">
        <v>22</v>
      </c>
      <c r="B26" s="8">
        <v>2025</v>
      </c>
      <c r="C26" s="35"/>
      <c r="D26" s="13">
        <f t="shared" ref="D26:J26" si="4">D27+D28</f>
        <v>408984.63000297803</v>
      </c>
      <c r="E26" s="14">
        <f t="shared" si="4"/>
        <v>381132.53</v>
      </c>
      <c r="F26" s="13">
        <f t="shared" si="4"/>
        <v>0</v>
      </c>
      <c r="G26" s="13">
        <f t="shared" si="4"/>
        <v>0</v>
      </c>
      <c r="H26" s="13">
        <f t="shared" si="4"/>
        <v>0</v>
      </c>
      <c r="I26" s="13">
        <f t="shared" si="4"/>
        <v>67815.72</v>
      </c>
      <c r="J26" s="13">
        <f t="shared" si="4"/>
        <v>0</v>
      </c>
      <c r="K26" s="13">
        <f t="shared" ref="K26:X26" si="5">K27+K28</f>
        <v>0</v>
      </c>
      <c r="L26" s="13">
        <f t="shared" si="5"/>
        <v>0</v>
      </c>
      <c r="M26" s="13">
        <f t="shared" si="5"/>
        <v>1630</v>
      </c>
      <c r="N26" s="13">
        <f t="shared" si="5"/>
        <v>1140</v>
      </c>
      <c r="O26" s="13">
        <f t="shared" si="5"/>
        <v>80525</v>
      </c>
      <c r="P26" s="13">
        <f t="shared" si="5"/>
        <v>29900</v>
      </c>
      <c r="Q26" s="13">
        <f t="shared" si="5"/>
        <v>1275</v>
      </c>
      <c r="R26" s="13">
        <f t="shared" si="5"/>
        <v>4370</v>
      </c>
      <c r="S26" s="13">
        <f>S27+S28</f>
        <v>20295</v>
      </c>
      <c r="T26" s="13">
        <f>T27+T28</f>
        <v>0</v>
      </c>
      <c r="U26" s="13">
        <f>U27+U28</f>
        <v>6666.67</v>
      </c>
      <c r="V26" s="13">
        <f>V27+V28</f>
        <v>86474.14</v>
      </c>
      <c r="W26" s="13">
        <f t="shared" si="5"/>
        <v>14411</v>
      </c>
      <c r="X26" s="13">
        <f t="shared" si="5"/>
        <v>66630</v>
      </c>
      <c r="Y26" s="13">
        <f>Y27</f>
        <v>27852.100002977997</v>
      </c>
      <c r="Z26" s="13">
        <f t="shared" ref="Z26:AM26" si="6">Z27+Z28</f>
        <v>0</v>
      </c>
      <c r="AA26" s="13">
        <f t="shared" si="6"/>
        <v>27852.100002977997</v>
      </c>
      <c r="AB26" s="13">
        <f t="shared" si="6"/>
        <v>0</v>
      </c>
      <c r="AC26" s="13">
        <f t="shared" si="6"/>
        <v>0</v>
      </c>
      <c r="AD26" s="13">
        <f t="shared" si="6"/>
        <v>0</v>
      </c>
      <c r="AE26" s="13">
        <f t="shared" si="6"/>
        <v>0</v>
      </c>
      <c r="AF26" s="13">
        <f t="shared" si="6"/>
        <v>0</v>
      </c>
      <c r="AG26" s="13">
        <f t="shared" si="6"/>
        <v>0</v>
      </c>
      <c r="AH26" s="13">
        <f t="shared" si="6"/>
        <v>0</v>
      </c>
      <c r="AI26" s="13">
        <f t="shared" si="6"/>
        <v>0</v>
      </c>
      <c r="AJ26" s="13">
        <f t="shared" si="6"/>
        <v>0</v>
      </c>
      <c r="AK26" s="13">
        <f t="shared" si="6"/>
        <v>0</v>
      </c>
      <c r="AL26" s="13">
        <f t="shared" si="6"/>
        <v>0</v>
      </c>
      <c r="AM26" s="13">
        <f t="shared" si="6"/>
        <v>0</v>
      </c>
    </row>
    <row r="27" spans="1:39" s="1" customFormat="1" ht="31.5">
      <c r="A27" s="6" t="s">
        <v>43</v>
      </c>
      <c r="B27" s="9" t="s">
        <v>89</v>
      </c>
      <c r="C27" s="35"/>
      <c r="D27" s="13">
        <v>181484.630002978</v>
      </c>
      <c r="E27" s="13">
        <v>153632.53</v>
      </c>
      <c r="F27" s="13"/>
      <c r="G27" s="13"/>
      <c r="H27" s="13"/>
      <c r="I27" s="13">
        <v>44699.72</v>
      </c>
      <c r="J27" s="13"/>
      <c r="K27" s="13"/>
      <c r="L27" s="13"/>
      <c r="M27" s="13">
        <v>1630</v>
      </c>
      <c r="N27" s="13">
        <v>1140</v>
      </c>
      <c r="O27" s="13">
        <v>2345</v>
      </c>
      <c r="P27" s="13">
        <v>1130</v>
      </c>
      <c r="Q27" s="13">
        <v>1275</v>
      </c>
      <c r="R27" s="13">
        <v>4370</v>
      </c>
      <c r="S27" s="13">
        <v>1075</v>
      </c>
      <c r="T27" s="13"/>
      <c r="U27" s="13">
        <v>6666.67</v>
      </c>
      <c r="V27" s="13">
        <v>86474.14</v>
      </c>
      <c r="W27" s="13">
        <v>605</v>
      </c>
      <c r="X27" s="13">
        <v>2222</v>
      </c>
      <c r="Y27" s="13">
        <v>27852.100002977997</v>
      </c>
      <c r="Z27" s="13"/>
      <c r="AA27" s="13">
        <v>27852.100002977997</v>
      </c>
      <c r="AB27" s="13"/>
      <c r="AC27" s="13"/>
      <c r="AD27" s="13"/>
      <c r="AE27" s="13"/>
      <c r="AF27" s="13"/>
      <c r="AG27" s="13"/>
      <c r="AH27" s="13"/>
      <c r="AI27" s="13"/>
      <c r="AJ27" s="13"/>
      <c r="AK27" s="13"/>
      <c r="AL27" s="13"/>
      <c r="AM27" s="13"/>
    </row>
    <row r="28" spans="1:39" s="1" customFormat="1" ht="18.75">
      <c r="A28" s="6" t="s">
        <v>91</v>
      </c>
      <c r="B28" s="9" t="s">
        <v>92</v>
      </c>
      <c r="C28" s="35"/>
      <c r="D28" s="13">
        <v>227500</v>
      </c>
      <c r="E28" s="13">
        <v>227500</v>
      </c>
      <c r="F28" s="13"/>
      <c r="G28" s="13"/>
      <c r="H28" s="13"/>
      <c r="I28" s="13">
        <v>23116</v>
      </c>
      <c r="J28" s="13"/>
      <c r="K28" s="13"/>
      <c r="L28" s="13"/>
      <c r="M28" s="13"/>
      <c r="N28" s="13"/>
      <c r="O28" s="13">
        <v>78180</v>
      </c>
      <c r="P28" s="13">
        <v>28770</v>
      </c>
      <c r="Q28" s="13"/>
      <c r="R28" s="13"/>
      <c r="S28" s="13">
        <v>19220</v>
      </c>
      <c r="T28" s="13"/>
      <c r="U28" s="13"/>
      <c r="V28" s="13"/>
      <c r="W28" s="13">
        <v>13806</v>
      </c>
      <c r="X28" s="13">
        <v>64408</v>
      </c>
      <c r="Y28" s="13">
        <v>0</v>
      </c>
      <c r="Z28" s="13"/>
      <c r="AA28" s="13"/>
      <c r="AB28" s="13"/>
      <c r="AC28" s="13"/>
      <c r="AD28" s="13"/>
      <c r="AE28" s="13"/>
      <c r="AF28" s="13"/>
      <c r="AG28" s="13"/>
      <c r="AH28" s="13"/>
      <c r="AI28" s="13"/>
      <c r="AJ28" s="13"/>
      <c r="AK28" s="13"/>
      <c r="AL28" s="13"/>
      <c r="AM28" s="13"/>
    </row>
    <row r="29" spans="1:39" s="1" customFormat="1" ht="18.75">
      <c r="A29" s="7" t="s">
        <v>44</v>
      </c>
      <c r="B29" s="8">
        <v>2026</v>
      </c>
      <c r="C29" s="35"/>
      <c r="D29" s="13">
        <f>D30</f>
        <v>163931.9</v>
      </c>
      <c r="E29" s="13">
        <f>E30</f>
        <v>126211.4</v>
      </c>
      <c r="F29" s="13">
        <f t="shared" ref="F29:AM29" si="7">F30</f>
        <v>0</v>
      </c>
      <c r="G29" s="13">
        <f t="shared" si="7"/>
        <v>0</v>
      </c>
      <c r="H29" s="13">
        <f t="shared" si="7"/>
        <v>0</v>
      </c>
      <c r="I29" s="13">
        <f t="shared" si="7"/>
        <v>0</v>
      </c>
      <c r="J29" s="13">
        <f t="shared" si="7"/>
        <v>0</v>
      </c>
      <c r="K29" s="13">
        <f t="shared" si="7"/>
        <v>0</v>
      </c>
      <c r="L29" s="13">
        <f t="shared" si="7"/>
        <v>0</v>
      </c>
      <c r="M29" s="13">
        <f t="shared" si="7"/>
        <v>0</v>
      </c>
      <c r="N29" s="13">
        <f t="shared" si="7"/>
        <v>0</v>
      </c>
      <c r="O29" s="13">
        <f t="shared" si="7"/>
        <v>0</v>
      </c>
      <c r="P29" s="13">
        <f t="shared" si="7"/>
        <v>0</v>
      </c>
      <c r="Q29" s="13">
        <f t="shared" si="7"/>
        <v>0</v>
      </c>
      <c r="R29" s="13">
        <f t="shared" si="7"/>
        <v>126211.4</v>
      </c>
      <c r="S29" s="13">
        <f t="shared" si="7"/>
        <v>0</v>
      </c>
      <c r="T29" s="13">
        <f t="shared" si="7"/>
        <v>0</v>
      </c>
      <c r="U29" s="13">
        <f t="shared" si="7"/>
        <v>0</v>
      </c>
      <c r="V29" s="13">
        <f t="shared" si="7"/>
        <v>0</v>
      </c>
      <c r="W29" s="13">
        <f t="shared" si="7"/>
        <v>0</v>
      </c>
      <c r="X29" s="13">
        <f t="shared" si="7"/>
        <v>0</v>
      </c>
      <c r="Y29" s="13">
        <f t="shared" si="7"/>
        <v>37720.5</v>
      </c>
      <c r="Z29" s="13">
        <f t="shared" si="7"/>
        <v>0</v>
      </c>
      <c r="AA29" s="13">
        <f t="shared" si="7"/>
        <v>0</v>
      </c>
      <c r="AB29" s="13">
        <f t="shared" si="7"/>
        <v>0</v>
      </c>
      <c r="AC29" s="13">
        <f t="shared" si="7"/>
        <v>0</v>
      </c>
      <c r="AD29" s="13">
        <f t="shared" si="7"/>
        <v>37720.5</v>
      </c>
      <c r="AE29" s="13">
        <f t="shared" si="7"/>
        <v>0</v>
      </c>
      <c r="AF29" s="13">
        <f t="shared" si="7"/>
        <v>0</v>
      </c>
      <c r="AG29" s="13">
        <f t="shared" si="7"/>
        <v>0</v>
      </c>
      <c r="AH29" s="13">
        <f t="shared" si="7"/>
        <v>0</v>
      </c>
      <c r="AI29" s="13">
        <f t="shared" si="7"/>
        <v>0</v>
      </c>
      <c r="AJ29" s="13">
        <f t="shared" si="7"/>
        <v>0</v>
      </c>
      <c r="AK29" s="13">
        <f t="shared" si="7"/>
        <v>0</v>
      </c>
      <c r="AL29" s="13">
        <f t="shared" si="7"/>
        <v>0</v>
      </c>
      <c r="AM29" s="13">
        <f t="shared" si="7"/>
        <v>0</v>
      </c>
    </row>
    <row r="30" spans="1:39" s="1" customFormat="1" ht="31.5">
      <c r="A30" s="6" t="s">
        <v>45</v>
      </c>
      <c r="B30" s="9" t="s">
        <v>89</v>
      </c>
      <c r="C30" s="35"/>
      <c r="D30" s="13">
        <v>163931.9</v>
      </c>
      <c r="E30" s="13">
        <v>126211.4</v>
      </c>
      <c r="F30" s="13"/>
      <c r="G30" s="13"/>
      <c r="H30" s="13"/>
      <c r="I30" s="13"/>
      <c r="J30" s="13"/>
      <c r="K30" s="13"/>
      <c r="L30" s="13"/>
      <c r="M30" s="13"/>
      <c r="N30" s="13"/>
      <c r="O30" s="13"/>
      <c r="P30" s="13"/>
      <c r="Q30" s="13"/>
      <c r="R30" s="13">
        <v>126211.4</v>
      </c>
      <c r="S30" s="13"/>
      <c r="T30" s="13"/>
      <c r="U30" s="13"/>
      <c r="V30" s="13"/>
      <c r="W30" s="13"/>
      <c r="X30" s="13"/>
      <c r="Y30" s="13">
        <v>37720.5</v>
      </c>
      <c r="Z30" s="13"/>
      <c r="AA30" s="13"/>
      <c r="AB30" s="13"/>
      <c r="AC30" s="13"/>
      <c r="AD30" s="13">
        <v>37720.5</v>
      </c>
      <c r="AE30" s="13"/>
      <c r="AF30" s="13"/>
      <c r="AG30" s="13"/>
      <c r="AH30" s="13"/>
      <c r="AI30" s="13"/>
      <c r="AJ30" s="13"/>
      <c r="AK30" s="13"/>
      <c r="AL30" s="13"/>
      <c r="AM30" s="13"/>
    </row>
    <row r="31" spans="1:39" s="1" customFormat="1" ht="18.75">
      <c r="A31" s="7" t="s">
        <v>46</v>
      </c>
      <c r="B31" s="8">
        <v>2027</v>
      </c>
      <c r="C31" s="35"/>
      <c r="D31" s="13">
        <f>D32</f>
        <v>163931.9</v>
      </c>
      <c r="E31" s="13">
        <f>E32</f>
        <v>126211.4</v>
      </c>
      <c r="F31" s="13">
        <f t="shared" ref="F31:AM31" si="8">F32</f>
        <v>0</v>
      </c>
      <c r="G31" s="13">
        <f t="shared" si="8"/>
        <v>0</v>
      </c>
      <c r="H31" s="13">
        <f t="shared" si="8"/>
        <v>0</v>
      </c>
      <c r="I31" s="13">
        <f t="shared" si="8"/>
        <v>0</v>
      </c>
      <c r="J31" s="13">
        <f t="shared" si="8"/>
        <v>123691.4</v>
      </c>
      <c r="K31" s="13">
        <f t="shared" si="8"/>
        <v>2520</v>
      </c>
      <c r="L31" s="13">
        <f t="shared" si="8"/>
        <v>0</v>
      </c>
      <c r="M31" s="13">
        <f t="shared" si="8"/>
        <v>0</v>
      </c>
      <c r="N31" s="13">
        <f t="shared" si="8"/>
        <v>0</v>
      </c>
      <c r="O31" s="13">
        <f t="shared" si="8"/>
        <v>0</v>
      </c>
      <c r="P31" s="13">
        <f t="shared" si="8"/>
        <v>0</v>
      </c>
      <c r="Q31" s="13">
        <f t="shared" si="8"/>
        <v>0</v>
      </c>
      <c r="R31" s="13">
        <f t="shared" si="8"/>
        <v>0</v>
      </c>
      <c r="S31" s="13">
        <f t="shared" si="8"/>
        <v>0</v>
      </c>
      <c r="T31" s="13">
        <f t="shared" si="8"/>
        <v>0</v>
      </c>
      <c r="U31" s="13">
        <f t="shared" si="8"/>
        <v>0</v>
      </c>
      <c r="V31" s="13">
        <f t="shared" si="8"/>
        <v>0</v>
      </c>
      <c r="W31" s="13">
        <f t="shared" si="8"/>
        <v>0</v>
      </c>
      <c r="X31" s="13">
        <f t="shared" si="8"/>
        <v>0</v>
      </c>
      <c r="Y31" s="13">
        <f t="shared" si="8"/>
        <v>37720.5</v>
      </c>
      <c r="Z31" s="13">
        <f t="shared" si="8"/>
        <v>0</v>
      </c>
      <c r="AA31" s="13">
        <f t="shared" si="8"/>
        <v>0</v>
      </c>
      <c r="AB31" s="13">
        <f t="shared" si="8"/>
        <v>0</v>
      </c>
      <c r="AC31" s="13">
        <f t="shared" si="8"/>
        <v>0</v>
      </c>
      <c r="AD31" s="13">
        <f t="shared" si="8"/>
        <v>0</v>
      </c>
      <c r="AE31" s="13">
        <f t="shared" si="8"/>
        <v>37720.5</v>
      </c>
      <c r="AF31" s="13">
        <f t="shared" si="8"/>
        <v>0</v>
      </c>
      <c r="AG31" s="13">
        <f t="shared" si="8"/>
        <v>0</v>
      </c>
      <c r="AH31" s="13">
        <f t="shared" si="8"/>
        <v>0</v>
      </c>
      <c r="AI31" s="13">
        <f t="shared" si="8"/>
        <v>0</v>
      </c>
      <c r="AJ31" s="13">
        <f t="shared" si="8"/>
        <v>0</v>
      </c>
      <c r="AK31" s="13">
        <f t="shared" si="8"/>
        <v>0</v>
      </c>
      <c r="AL31" s="13">
        <f t="shared" si="8"/>
        <v>0</v>
      </c>
      <c r="AM31" s="13">
        <f t="shared" si="8"/>
        <v>0</v>
      </c>
    </row>
    <row r="32" spans="1:39" s="1" customFormat="1" ht="31.5">
      <c r="A32" s="6" t="s">
        <v>47</v>
      </c>
      <c r="B32" s="9" t="s">
        <v>89</v>
      </c>
      <c r="C32" s="35"/>
      <c r="D32" s="13">
        <v>163931.9</v>
      </c>
      <c r="E32" s="13">
        <v>126211.4</v>
      </c>
      <c r="F32" s="13"/>
      <c r="G32" s="13"/>
      <c r="H32" s="13"/>
      <c r="I32" s="13"/>
      <c r="J32" s="13">
        <v>123691.4</v>
      </c>
      <c r="K32" s="13">
        <v>2520</v>
      </c>
      <c r="L32" s="13"/>
      <c r="M32" s="13"/>
      <c r="N32" s="13"/>
      <c r="O32" s="13"/>
      <c r="P32" s="13"/>
      <c r="Q32" s="13"/>
      <c r="R32" s="13"/>
      <c r="S32" s="13"/>
      <c r="T32" s="13"/>
      <c r="U32" s="13"/>
      <c r="V32" s="13"/>
      <c r="W32" s="13"/>
      <c r="X32" s="13"/>
      <c r="Y32" s="13">
        <v>37720.5</v>
      </c>
      <c r="Z32" s="13"/>
      <c r="AA32" s="13"/>
      <c r="AB32" s="13"/>
      <c r="AC32" s="13"/>
      <c r="AD32" s="13"/>
      <c r="AE32" s="13">
        <v>37720.5</v>
      </c>
      <c r="AF32" s="13"/>
      <c r="AG32" s="13"/>
      <c r="AH32" s="13"/>
      <c r="AI32" s="13"/>
      <c r="AJ32" s="13"/>
      <c r="AK32" s="13"/>
      <c r="AL32" s="13"/>
      <c r="AM32" s="13"/>
    </row>
    <row r="33" spans="1:39" s="1" customFormat="1" ht="18.75">
      <c r="A33" s="7" t="s">
        <v>48</v>
      </c>
      <c r="B33" s="8">
        <v>2028</v>
      </c>
      <c r="C33" s="35"/>
      <c r="D33" s="13">
        <f>D34+D35</f>
        <v>163931.9</v>
      </c>
      <c r="E33" s="13">
        <f>E34+E35</f>
        <v>126211.4</v>
      </c>
      <c r="F33" s="13">
        <f t="shared" ref="F33:AM33" si="9">F34+F35</f>
        <v>0</v>
      </c>
      <c r="G33" s="13">
        <f t="shared" si="9"/>
        <v>0</v>
      </c>
      <c r="H33" s="13">
        <f t="shared" si="9"/>
        <v>0</v>
      </c>
      <c r="I33" s="13">
        <f t="shared" si="9"/>
        <v>0</v>
      </c>
      <c r="J33" s="13">
        <f t="shared" si="9"/>
        <v>0</v>
      </c>
      <c r="K33" s="13">
        <f t="shared" si="9"/>
        <v>126211.4</v>
      </c>
      <c r="L33" s="13">
        <f t="shared" si="9"/>
        <v>0</v>
      </c>
      <c r="M33" s="13">
        <f t="shared" si="9"/>
        <v>0</v>
      </c>
      <c r="N33" s="13">
        <f t="shared" si="9"/>
        <v>0</v>
      </c>
      <c r="O33" s="13">
        <f t="shared" si="9"/>
        <v>0</v>
      </c>
      <c r="P33" s="13">
        <f t="shared" si="9"/>
        <v>0</v>
      </c>
      <c r="Q33" s="13">
        <f t="shared" si="9"/>
        <v>0</v>
      </c>
      <c r="R33" s="13">
        <f t="shared" si="9"/>
        <v>0</v>
      </c>
      <c r="S33" s="13">
        <f>S34+S35</f>
        <v>0</v>
      </c>
      <c r="T33" s="13">
        <f>T34+T35</f>
        <v>0</v>
      </c>
      <c r="U33" s="13">
        <f>U34+U35</f>
        <v>0</v>
      </c>
      <c r="V33" s="13">
        <f>V34+V35</f>
        <v>0</v>
      </c>
      <c r="W33" s="13">
        <f t="shared" si="9"/>
        <v>0</v>
      </c>
      <c r="X33" s="13">
        <f t="shared" si="9"/>
        <v>0</v>
      </c>
      <c r="Y33" s="13">
        <f t="shared" si="9"/>
        <v>37720.5</v>
      </c>
      <c r="Z33" s="13">
        <f t="shared" si="9"/>
        <v>0</v>
      </c>
      <c r="AA33" s="13">
        <f t="shared" si="9"/>
        <v>0</v>
      </c>
      <c r="AB33" s="13">
        <f t="shared" si="9"/>
        <v>0</v>
      </c>
      <c r="AC33" s="13">
        <f t="shared" si="9"/>
        <v>0</v>
      </c>
      <c r="AD33" s="13">
        <f t="shared" si="9"/>
        <v>0</v>
      </c>
      <c r="AE33" s="13">
        <f t="shared" si="9"/>
        <v>0</v>
      </c>
      <c r="AF33" s="13">
        <f t="shared" si="9"/>
        <v>37720.5</v>
      </c>
      <c r="AG33" s="13">
        <f t="shared" si="9"/>
        <v>0</v>
      </c>
      <c r="AH33" s="13">
        <f t="shared" si="9"/>
        <v>0</v>
      </c>
      <c r="AI33" s="13">
        <f t="shared" si="9"/>
        <v>0</v>
      </c>
      <c r="AJ33" s="13">
        <f t="shared" si="9"/>
        <v>0</v>
      </c>
      <c r="AK33" s="13">
        <f t="shared" si="9"/>
        <v>0</v>
      </c>
      <c r="AL33" s="13">
        <f t="shared" si="9"/>
        <v>0</v>
      </c>
      <c r="AM33" s="13">
        <f t="shared" si="9"/>
        <v>0</v>
      </c>
    </row>
    <row r="34" spans="1:39" s="1" customFormat="1" ht="31.5">
      <c r="A34" s="6" t="s">
        <v>49</v>
      </c>
      <c r="B34" s="9" t="s">
        <v>89</v>
      </c>
      <c r="C34" s="35"/>
      <c r="D34" s="13">
        <v>163931.9</v>
      </c>
      <c r="E34" s="13">
        <v>126211.4</v>
      </c>
      <c r="F34" s="13"/>
      <c r="G34" s="13"/>
      <c r="H34" s="13"/>
      <c r="I34" s="13"/>
      <c r="J34" s="13"/>
      <c r="K34" s="13">
        <v>126211.4</v>
      </c>
      <c r="L34" s="13"/>
      <c r="M34" s="13"/>
      <c r="N34" s="13"/>
      <c r="O34" s="13"/>
      <c r="P34" s="13"/>
      <c r="Q34" s="13"/>
      <c r="R34" s="13"/>
      <c r="S34" s="13"/>
      <c r="T34" s="13"/>
      <c r="U34" s="13"/>
      <c r="V34" s="13"/>
      <c r="W34" s="13"/>
      <c r="X34" s="13"/>
      <c r="Y34" s="13">
        <v>37720.5</v>
      </c>
      <c r="Z34" s="13"/>
      <c r="AA34" s="13"/>
      <c r="AB34" s="13"/>
      <c r="AC34" s="13"/>
      <c r="AD34" s="13"/>
      <c r="AE34" s="13"/>
      <c r="AF34" s="13">
        <v>37720.5</v>
      </c>
      <c r="AG34" s="13"/>
      <c r="AH34" s="13"/>
      <c r="AI34" s="13"/>
      <c r="AJ34" s="13"/>
      <c r="AK34" s="13"/>
      <c r="AL34" s="13"/>
      <c r="AM34" s="13"/>
    </row>
    <row r="35" spans="1:39" s="1" customFormat="1" ht="18.75" hidden="1">
      <c r="A35" s="6" t="s">
        <v>50</v>
      </c>
      <c r="B35" s="9"/>
      <c r="C35" s="36"/>
      <c r="D35" s="13">
        <f>E35+Y35</f>
        <v>0</v>
      </c>
      <c r="E35" s="13">
        <f>SUM(F35:X35)</f>
        <v>0</v>
      </c>
      <c r="F35" s="13"/>
      <c r="G35" s="13"/>
      <c r="H35" s="13"/>
      <c r="I35" s="13"/>
      <c r="J35" s="13"/>
      <c r="K35" s="13"/>
      <c r="L35" s="13"/>
      <c r="M35" s="13"/>
      <c r="N35" s="13"/>
      <c r="O35" s="13"/>
      <c r="P35" s="13"/>
      <c r="Q35" s="13"/>
      <c r="R35" s="13"/>
      <c r="S35" s="13"/>
      <c r="T35" s="13"/>
      <c r="U35" s="13"/>
      <c r="V35" s="13"/>
      <c r="W35" s="13"/>
      <c r="X35" s="13"/>
      <c r="Y35" s="13">
        <f>SUM(Z35:AM35)</f>
        <v>0</v>
      </c>
      <c r="Z35" s="13"/>
      <c r="AA35" s="13"/>
      <c r="AB35" s="13"/>
      <c r="AC35" s="13"/>
      <c r="AD35" s="13"/>
      <c r="AE35" s="13"/>
      <c r="AF35" s="13"/>
      <c r="AG35" s="13"/>
      <c r="AH35" s="13"/>
      <c r="AI35" s="13"/>
      <c r="AJ35" s="13"/>
      <c r="AK35" s="13"/>
      <c r="AL35" s="13"/>
      <c r="AM35" s="13"/>
    </row>
    <row r="36" spans="1:39" s="1" customFormat="1" ht="63">
      <c r="A36" s="4">
        <v>9</v>
      </c>
      <c r="B36" s="5" t="s">
        <v>27</v>
      </c>
      <c r="C36" s="4" t="s">
        <v>4</v>
      </c>
      <c r="D36" s="4" t="s">
        <v>4</v>
      </c>
      <c r="E36" s="4" t="s">
        <v>4</v>
      </c>
      <c r="F36" s="4" t="s">
        <v>4</v>
      </c>
      <c r="G36" s="4" t="s">
        <v>4</v>
      </c>
      <c r="H36" s="4" t="s">
        <v>4</v>
      </c>
      <c r="I36" s="4" t="s">
        <v>4</v>
      </c>
      <c r="J36" s="4" t="s">
        <v>4</v>
      </c>
      <c r="K36" s="4" t="s">
        <v>4</v>
      </c>
      <c r="L36" s="4" t="s">
        <v>4</v>
      </c>
      <c r="M36" s="4" t="s">
        <v>4</v>
      </c>
      <c r="N36" s="4" t="s">
        <v>4</v>
      </c>
      <c r="O36" s="4" t="s">
        <v>4</v>
      </c>
      <c r="P36" s="4" t="s">
        <v>4</v>
      </c>
      <c r="Q36" s="4" t="s">
        <v>4</v>
      </c>
      <c r="R36" s="4" t="s">
        <v>4</v>
      </c>
      <c r="S36" s="4" t="s">
        <v>4</v>
      </c>
      <c r="T36" s="4" t="s">
        <v>4</v>
      </c>
      <c r="U36" s="4" t="s">
        <v>4</v>
      </c>
      <c r="V36" s="4" t="s">
        <v>4</v>
      </c>
      <c r="W36" s="4" t="s">
        <v>4</v>
      </c>
      <c r="X36" s="4" t="s">
        <v>4</v>
      </c>
      <c r="Y36" s="4" t="s">
        <v>4</v>
      </c>
      <c r="Z36" s="4" t="s">
        <v>4</v>
      </c>
      <c r="AA36" s="4" t="s">
        <v>4</v>
      </c>
      <c r="AB36" s="4" t="s">
        <v>4</v>
      </c>
      <c r="AC36" s="4" t="s">
        <v>4</v>
      </c>
      <c r="AD36" s="4" t="s">
        <v>4</v>
      </c>
      <c r="AE36" s="4" t="s">
        <v>4</v>
      </c>
      <c r="AF36" s="4" t="s">
        <v>4</v>
      </c>
      <c r="AG36" s="4" t="s">
        <v>4</v>
      </c>
      <c r="AH36" s="4" t="s">
        <v>4</v>
      </c>
      <c r="AI36" s="4" t="s">
        <v>4</v>
      </c>
      <c r="AJ36" s="4" t="s">
        <v>4</v>
      </c>
      <c r="AK36" s="4" t="s">
        <v>4</v>
      </c>
      <c r="AL36" s="4" t="s">
        <v>4</v>
      </c>
      <c r="AM36" s="4" t="s">
        <v>4</v>
      </c>
    </row>
    <row r="37" spans="1:39" s="1" customFormat="1" ht="18.75">
      <c r="A37" s="6" t="s">
        <v>51</v>
      </c>
      <c r="B37" s="5" t="s">
        <v>29</v>
      </c>
      <c r="C37" s="4" t="s">
        <v>4</v>
      </c>
      <c r="D37" s="4" t="s">
        <v>4</v>
      </c>
      <c r="E37" s="4" t="s">
        <v>4</v>
      </c>
      <c r="F37" s="4" t="s">
        <v>4</v>
      </c>
      <c r="G37" s="4" t="s">
        <v>4</v>
      </c>
      <c r="H37" s="4" t="s">
        <v>4</v>
      </c>
      <c r="I37" s="4" t="s">
        <v>4</v>
      </c>
      <c r="J37" s="4" t="s">
        <v>4</v>
      </c>
      <c r="K37" s="4" t="s">
        <v>4</v>
      </c>
      <c r="L37" s="4" t="s">
        <v>4</v>
      </c>
      <c r="M37" s="4" t="s">
        <v>4</v>
      </c>
      <c r="N37" s="4" t="s">
        <v>4</v>
      </c>
      <c r="O37" s="4" t="s">
        <v>4</v>
      </c>
      <c r="P37" s="4" t="s">
        <v>4</v>
      </c>
      <c r="Q37" s="4" t="s">
        <v>4</v>
      </c>
      <c r="R37" s="4" t="s">
        <v>4</v>
      </c>
      <c r="S37" s="4" t="s">
        <v>4</v>
      </c>
      <c r="T37" s="4" t="s">
        <v>4</v>
      </c>
      <c r="U37" s="4" t="s">
        <v>4</v>
      </c>
      <c r="V37" s="4" t="s">
        <v>4</v>
      </c>
      <c r="W37" s="4" t="s">
        <v>4</v>
      </c>
      <c r="X37" s="4" t="s">
        <v>4</v>
      </c>
      <c r="Y37" s="4" t="s">
        <v>4</v>
      </c>
      <c r="Z37" s="4" t="s">
        <v>4</v>
      </c>
      <c r="AA37" s="4" t="s">
        <v>4</v>
      </c>
      <c r="AB37" s="4" t="s">
        <v>4</v>
      </c>
      <c r="AC37" s="4" t="s">
        <v>4</v>
      </c>
      <c r="AD37" s="4" t="s">
        <v>4</v>
      </c>
      <c r="AE37" s="4" t="s">
        <v>4</v>
      </c>
      <c r="AF37" s="4" t="s">
        <v>4</v>
      </c>
      <c r="AG37" s="4" t="s">
        <v>4</v>
      </c>
      <c r="AH37" s="4" t="s">
        <v>4</v>
      </c>
      <c r="AI37" s="4" t="s">
        <v>4</v>
      </c>
      <c r="AJ37" s="4" t="s">
        <v>4</v>
      </c>
      <c r="AK37" s="4" t="s">
        <v>4</v>
      </c>
      <c r="AL37" s="4" t="s">
        <v>4</v>
      </c>
      <c r="AM37" s="4" t="s">
        <v>4</v>
      </c>
    </row>
    <row r="38" spans="1:39" s="1" customFormat="1" ht="31.5">
      <c r="A38" s="6" t="s">
        <v>53</v>
      </c>
      <c r="B38" s="5" t="s">
        <v>31</v>
      </c>
      <c r="C38" s="4" t="s">
        <v>4</v>
      </c>
      <c r="D38" s="4" t="s">
        <v>4</v>
      </c>
      <c r="E38" s="4" t="s">
        <v>4</v>
      </c>
      <c r="F38" s="4" t="s">
        <v>4</v>
      </c>
      <c r="G38" s="4" t="s">
        <v>4</v>
      </c>
      <c r="H38" s="4" t="s">
        <v>4</v>
      </c>
      <c r="I38" s="4" t="s">
        <v>4</v>
      </c>
      <c r="J38" s="4" t="s">
        <v>4</v>
      </c>
      <c r="K38" s="4" t="s">
        <v>4</v>
      </c>
      <c r="L38" s="4" t="s">
        <v>4</v>
      </c>
      <c r="M38" s="4" t="s">
        <v>4</v>
      </c>
      <c r="N38" s="4" t="s">
        <v>4</v>
      </c>
      <c r="O38" s="4" t="s">
        <v>4</v>
      </c>
      <c r="P38" s="4" t="s">
        <v>4</v>
      </c>
      <c r="Q38" s="4" t="s">
        <v>4</v>
      </c>
      <c r="R38" s="4" t="s">
        <v>4</v>
      </c>
      <c r="S38" s="4" t="s">
        <v>4</v>
      </c>
      <c r="T38" s="4" t="s">
        <v>4</v>
      </c>
      <c r="U38" s="4" t="s">
        <v>4</v>
      </c>
      <c r="V38" s="4" t="s">
        <v>4</v>
      </c>
      <c r="W38" s="4" t="s">
        <v>4</v>
      </c>
      <c r="X38" s="4" t="s">
        <v>4</v>
      </c>
      <c r="Y38" s="4" t="s">
        <v>4</v>
      </c>
      <c r="Z38" s="4" t="s">
        <v>4</v>
      </c>
      <c r="AA38" s="4" t="s">
        <v>4</v>
      </c>
      <c r="AB38" s="4" t="s">
        <v>4</v>
      </c>
      <c r="AC38" s="4" t="s">
        <v>4</v>
      </c>
      <c r="AD38" s="4" t="s">
        <v>4</v>
      </c>
      <c r="AE38" s="4" t="s">
        <v>4</v>
      </c>
      <c r="AF38" s="4" t="s">
        <v>4</v>
      </c>
      <c r="AG38" s="4" t="s">
        <v>4</v>
      </c>
      <c r="AH38" s="4" t="s">
        <v>4</v>
      </c>
      <c r="AI38" s="4" t="s">
        <v>4</v>
      </c>
      <c r="AJ38" s="4" t="s">
        <v>4</v>
      </c>
      <c r="AK38" s="4" t="s">
        <v>4</v>
      </c>
      <c r="AL38" s="4" t="s">
        <v>4</v>
      </c>
      <c r="AM38" s="4" t="s">
        <v>4</v>
      </c>
    </row>
    <row r="39" spans="1:39" s="1" customFormat="1" ht="18.75">
      <c r="A39" s="6" t="s">
        <v>56</v>
      </c>
      <c r="B39" s="5" t="s">
        <v>32</v>
      </c>
      <c r="C39" s="4" t="s">
        <v>34</v>
      </c>
      <c r="D39" s="4" t="s">
        <v>4</v>
      </c>
      <c r="E39" s="4" t="s">
        <v>4</v>
      </c>
      <c r="F39" s="4">
        <v>0.13300000000000001</v>
      </c>
      <c r="G39" s="4">
        <f>F39</f>
        <v>0.13300000000000001</v>
      </c>
      <c r="H39" s="4">
        <f>F39</f>
        <v>0.13300000000000001</v>
      </c>
      <c r="I39" s="4">
        <f>F39</f>
        <v>0.13300000000000001</v>
      </c>
      <c r="J39" s="4">
        <f>F39</f>
        <v>0.13300000000000001</v>
      </c>
      <c r="K39" s="4">
        <f>F39</f>
        <v>0.13300000000000001</v>
      </c>
      <c r="L39" s="4">
        <f>F39</f>
        <v>0.13300000000000001</v>
      </c>
      <c r="M39" s="4">
        <f>F39</f>
        <v>0.13300000000000001</v>
      </c>
      <c r="N39" s="4">
        <f>F39</f>
        <v>0.13300000000000001</v>
      </c>
      <c r="O39" s="4">
        <f>F39</f>
        <v>0.13300000000000001</v>
      </c>
      <c r="P39" s="4">
        <f>F39</f>
        <v>0.13300000000000001</v>
      </c>
      <c r="Q39" s="4">
        <f>F39</f>
        <v>0.13300000000000001</v>
      </c>
      <c r="R39" s="4">
        <f>F39</f>
        <v>0.13300000000000001</v>
      </c>
      <c r="S39" s="4" t="s">
        <v>4</v>
      </c>
      <c r="T39" s="4" t="s">
        <v>4</v>
      </c>
      <c r="U39" s="4" t="s">
        <v>4</v>
      </c>
      <c r="V39" s="4">
        <f>F39</f>
        <v>0.13300000000000001</v>
      </c>
      <c r="W39" s="4">
        <f>F39</f>
        <v>0.13300000000000001</v>
      </c>
      <c r="X39" s="4">
        <f>F39</f>
        <v>0.13300000000000001</v>
      </c>
      <c r="Y39" s="4" t="s">
        <v>4</v>
      </c>
      <c r="Z39" s="4" t="s">
        <v>4</v>
      </c>
      <c r="AA39" s="4" t="s">
        <v>4</v>
      </c>
      <c r="AB39" s="4" t="s">
        <v>4</v>
      </c>
      <c r="AC39" s="4" t="s">
        <v>4</v>
      </c>
      <c r="AD39" s="4" t="s">
        <v>4</v>
      </c>
      <c r="AE39" s="4" t="s">
        <v>4</v>
      </c>
      <c r="AF39" s="4" t="s">
        <v>4</v>
      </c>
      <c r="AG39" s="4" t="s">
        <v>4</v>
      </c>
      <c r="AH39" s="4" t="s">
        <v>4</v>
      </c>
      <c r="AI39" s="4" t="s">
        <v>4</v>
      </c>
      <c r="AJ39" s="4" t="s">
        <v>4</v>
      </c>
      <c r="AK39" s="4" t="s">
        <v>4</v>
      </c>
      <c r="AL39" s="4" t="s">
        <v>4</v>
      </c>
      <c r="AM39" s="4" t="s">
        <v>4</v>
      </c>
    </row>
    <row r="40" spans="1:39" s="1" customFormat="1" ht="18.75" customHeight="1">
      <c r="A40" s="6" t="s">
        <v>57</v>
      </c>
      <c r="B40" s="5" t="s">
        <v>33</v>
      </c>
      <c r="C40" s="4" t="s">
        <v>35</v>
      </c>
      <c r="D40" s="4" t="s">
        <v>4</v>
      </c>
      <c r="E40" s="4" t="s">
        <v>4</v>
      </c>
      <c r="F40" s="4">
        <v>0</v>
      </c>
      <c r="G40" s="4">
        <v>0</v>
      </c>
      <c r="H40" s="4">
        <v>0</v>
      </c>
      <c r="I40" s="4">
        <v>0</v>
      </c>
      <c r="J40" s="4">
        <v>0</v>
      </c>
      <c r="K40" s="4">
        <v>0</v>
      </c>
      <c r="L40" s="4">
        <v>0</v>
      </c>
      <c r="M40" s="4">
        <v>0</v>
      </c>
      <c r="N40" s="4">
        <v>0</v>
      </c>
      <c r="O40" s="4">
        <v>0</v>
      </c>
      <c r="P40" s="4">
        <v>0</v>
      </c>
      <c r="Q40" s="4">
        <v>0</v>
      </c>
      <c r="R40" s="4">
        <v>0</v>
      </c>
      <c r="S40" s="4" t="s">
        <v>4</v>
      </c>
      <c r="T40" s="4" t="s">
        <v>4</v>
      </c>
      <c r="U40" s="4" t="s">
        <v>4</v>
      </c>
      <c r="V40" s="4" t="s">
        <v>4</v>
      </c>
      <c r="W40" s="4" t="s">
        <v>4</v>
      </c>
      <c r="X40" s="4">
        <v>0</v>
      </c>
      <c r="Y40" s="4" t="s">
        <v>4</v>
      </c>
      <c r="Z40" s="4" t="s">
        <v>4</v>
      </c>
      <c r="AA40" s="4" t="s">
        <v>4</v>
      </c>
      <c r="AB40" s="4" t="s">
        <v>4</v>
      </c>
      <c r="AC40" s="4" t="s">
        <v>4</v>
      </c>
      <c r="AD40" s="4" t="s">
        <v>4</v>
      </c>
      <c r="AE40" s="4" t="s">
        <v>4</v>
      </c>
      <c r="AF40" s="4" t="s">
        <v>4</v>
      </c>
      <c r="AG40" s="4" t="s">
        <v>4</v>
      </c>
      <c r="AH40" s="4" t="s">
        <v>4</v>
      </c>
      <c r="AI40" s="4" t="s">
        <v>4</v>
      </c>
      <c r="AJ40" s="4" t="s">
        <v>4</v>
      </c>
      <c r="AK40" s="4" t="s">
        <v>4</v>
      </c>
      <c r="AL40" s="4" t="s">
        <v>4</v>
      </c>
      <c r="AM40" s="4" t="s">
        <v>4</v>
      </c>
    </row>
    <row r="41" spans="1:39" s="1" customFormat="1" ht="18.75">
      <c r="A41" s="6" t="s">
        <v>52</v>
      </c>
      <c r="B41" s="5" t="s">
        <v>30</v>
      </c>
      <c r="C41" s="4" t="s">
        <v>4</v>
      </c>
      <c r="D41" s="4" t="s">
        <v>4</v>
      </c>
      <c r="E41" s="4" t="s">
        <v>4</v>
      </c>
      <c r="F41" s="4" t="s">
        <v>4</v>
      </c>
      <c r="G41" s="4" t="s">
        <v>4</v>
      </c>
      <c r="H41" s="4" t="s">
        <v>4</v>
      </c>
      <c r="I41" s="4" t="s">
        <v>4</v>
      </c>
      <c r="J41" s="4" t="s">
        <v>4</v>
      </c>
      <c r="K41" s="4" t="s">
        <v>4</v>
      </c>
      <c r="L41" s="4" t="s">
        <v>4</v>
      </c>
      <c r="M41" s="4" t="s">
        <v>4</v>
      </c>
      <c r="N41" s="4" t="s">
        <v>4</v>
      </c>
      <c r="O41" s="4" t="s">
        <v>4</v>
      </c>
      <c r="P41" s="4" t="s">
        <v>4</v>
      </c>
      <c r="Q41" s="4" t="s">
        <v>4</v>
      </c>
      <c r="R41" s="4" t="s">
        <v>4</v>
      </c>
      <c r="S41" s="4" t="s">
        <v>4</v>
      </c>
      <c r="T41" s="4" t="s">
        <v>4</v>
      </c>
      <c r="U41" s="4" t="s">
        <v>4</v>
      </c>
      <c r="V41" s="4" t="s">
        <v>4</v>
      </c>
      <c r="W41" s="4" t="s">
        <v>4</v>
      </c>
      <c r="X41" s="4" t="s">
        <v>4</v>
      </c>
      <c r="Y41" s="4" t="s">
        <v>4</v>
      </c>
      <c r="Z41" s="4" t="s">
        <v>4</v>
      </c>
      <c r="AA41" s="4" t="s">
        <v>4</v>
      </c>
      <c r="AB41" s="4" t="s">
        <v>4</v>
      </c>
      <c r="AC41" s="4" t="s">
        <v>4</v>
      </c>
      <c r="AD41" s="4" t="s">
        <v>4</v>
      </c>
      <c r="AE41" s="4" t="s">
        <v>4</v>
      </c>
      <c r="AF41" s="4" t="s">
        <v>4</v>
      </c>
      <c r="AG41" s="4" t="s">
        <v>4</v>
      </c>
      <c r="AH41" s="4" t="s">
        <v>4</v>
      </c>
      <c r="AI41" s="4" t="s">
        <v>4</v>
      </c>
      <c r="AJ41" s="4" t="s">
        <v>4</v>
      </c>
      <c r="AK41" s="4" t="s">
        <v>4</v>
      </c>
      <c r="AL41" s="4" t="s">
        <v>4</v>
      </c>
      <c r="AM41" s="4" t="s">
        <v>4</v>
      </c>
    </row>
    <row r="42" spans="1:39" s="1" customFormat="1" ht="18.75" customHeight="1">
      <c r="A42" s="6" t="s">
        <v>58</v>
      </c>
      <c r="B42" s="5" t="s">
        <v>61</v>
      </c>
      <c r="C42" s="4" t="s">
        <v>36</v>
      </c>
      <c r="D42" s="28">
        <v>0.14019999999999999</v>
      </c>
      <c r="E42" s="4" t="s">
        <v>4</v>
      </c>
      <c r="F42" s="4" t="s">
        <v>4</v>
      </c>
      <c r="G42" s="4" t="s">
        <v>4</v>
      </c>
      <c r="H42" s="4" t="s">
        <v>4</v>
      </c>
      <c r="I42" s="4" t="s">
        <v>4</v>
      </c>
      <c r="J42" s="4" t="s">
        <v>4</v>
      </c>
      <c r="K42" s="4" t="s">
        <v>4</v>
      </c>
      <c r="L42" s="4" t="s">
        <v>4</v>
      </c>
      <c r="M42" s="4" t="s">
        <v>4</v>
      </c>
      <c r="N42" s="4" t="s">
        <v>4</v>
      </c>
      <c r="O42" s="4" t="s">
        <v>4</v>
      </c>
      <c r="P42" s="4" t="s">
        <v>4</v>
      </c>
      <c r="Q42" s="4" t="s">
        <v>4</v>
      </c>
      <c r="R42" s="4" t="s">
        <v>4</v>
      </c>
      <c r="S42" s="4" t="s">
        <v>4</v>
      </c>
      <c r="T42" s="4" t="s">
        <v>4</v>
      </c>
      <c r="U42" s="4" t="s">
        <v>4</v>
      </c>
      <c r="V42" s="4" t="s">
        <v>4</v>
      </c>
      <c r="W42" s="4" t="s">
        <v>4</v>
      </c>
      <c r="X42" s="4" t="s">
        <v>4</v>
      </c>
      <c r="Y42" s="4" t="s">
        <v>4</v>
      </c>
      <c r="Z42" s="4" t="s">
        <v>4</v>
      </c>
      <c r="AA42" s="4" t="s">
        <v>4</v>
      </c>
      <c r="AB42" s="4" t="s">
        <v>4</v>
      </c>
      <c r="AC42" s="4" t="s">
        <v>4</v>
      </c>
      <c r="AD42" s="4" t="s">
        <v>4</v>
      </c>
      <c r="AE42" s="4" t="s">
        <v>4</v>
      </c>
      <c r="AF42" s="4" t="s">
        <v>4</v>
      </c>
      <c r="AG42" s="4" t="s">
        <v>4</v>
      </c>
      <c r="AH42" s="4" t="s">
        <v>4</v>
      </c>
      <c r="AI42" s="4" t="s">
        <v>4</v>
      </c>
      <c r="AJ42" s="4" t="s">
        <v>4</v>
      </c>
      <c r="AK42" s="4" t="s">
        <v>4</v>
      </c>
      <c r="AL42" s="4" t="s">
        <v>4</v>
      </c>
      <c r="AM42" s="4" t="s">
        <v>4</v>
      </c>
    </row>
    <row r="43" spans="1:39" s="1" customFormat="1" ht="31.5">
      <c r="A43" s="6" t="s">
        <v>59</v>
      </c>
      <c r="B43" s="5" t="s">
        <v>54</v>
      </c>
      <c r="C43" s="4" t="s">
        <v>37</v>
      </c>
      <c r="D43" s="4" t="s">
        <v>4</v>
      </c>
      <c r="E43" s="4" t="s">
        <v>4</v>
      </c>
      <c r="F43" s="30">
        <v>1.6351505017714301</v>
      </c>
      <c r="G43" s="30">
        <v>1.57240201373239</v>
      </c>
      <c r="H43" s="30">
        <v>2.3851538365390246</v>
      </c>
      <c r="I43" s="30">
        <v>2.16254805891429</v>
      </c>
      <c r="J43" s="30">
        <v>2.3471858621249999</v>
      </c>
      <c r="K43" s="30">
        <v>2.3383472446285714</v>
      </c>
      <c r="L43" s="30">
        <v>1.1842926732000001</v>
      </c>
      <c r="M43" s="30">
        <v>2.3383472446285714</v>
      </c>
      <c r="N43" s="30">
        <v>2.3401329433098592</v>
      </c>
      <c r="O43" s="30">
        <v>2.1627958425068372</v>
      </c>
      <c r="P43" s="30">
        <v>2.1574176345658787</v>
      </c>
      <c r="Q43" s="30">
        <v>2.4316331868000001</v>
      </c>
      <c r="R43" s="30">
        <v>2.3471858621249999</v>
      </c>
      <c r="S43" s="4" t="s">
        <v>4</v>
      </c>
      <c r="T43" s="4" t="s">
        <v>4</v>
      </c>
      <c r="U43" s="4" t="s">
        <v>4</v>
      </c>
      <c r="V43" s="30">
        <v>2.1625480589142856</v>
      </c>
      <c r="W43" s="30">
        <v>2.3638585919178081</v>
      </c>
      <c r="X43" s="30">
        <v>2.1615398293584906</v>
      </c>
      <c r="Y43" s="4" t="s">
        <v>4</v>
      </c>
      <c r="Z43" s="4" t="s">
        <v>4</v>
      </c>
      <c r="AA43" s="4" t="s">
        <v>4</v>
      </c>
      <c r="AB43" s="4" t="s">
        <v>4</v>
      </c>
      <c r="AC43" s="4" t="s">
        <v>4</v>
      </c>
      <c r="AD43" s="4" t="s">
        <v>4</v>
      </c>
      <c r="AE43" s="4" t="s">
        <v>4</v>
      </c>
      <c r="AF43" s="4" t="s">
        <v>4</v>
      </c>
      <c r="AG43" s="4" t="s">
        <v>4</v>
      </c>
      <c r="AH43" s="4" t="s">
        <v>4</v>
      </c>
      <c r="AI43" s="4" t="s">
        <v>4</v>
      </c>
      <c r="AJ43" s="4" t="s">
        <v>4</v>
      </c>
      <c r="AK43" s="4" t="s">
        <v>4</v>
      </c>
      <c r="AL43" s="4" t="s">
        <v>4</v>
      </c>
      <c r="AM43" s="4" t="s">
        <v>4</v>
      </c>
    </row>
    <row r="44" spans="1:39" s="1" customFormat="1" ht="18.75">
      <c r="A44" s="6" t="s">
        <v>60</v>
      </c>
      <c r="B44" s="5" t="s">
        <v>55</v>
      </c>
      <c r="C44" s="4" t="s">
        <v>38</v>
      </c>
      <c r="D44" s="4" t="s">
        <v>4</v>
      </c>
      <c r="E44" s="4" t="s">
        <v>4</v>
      </c>
      <c r="F44" s="29">
        <v>770.54832245476803</v>
      </c>
      <c r="G44" s="29">
        <v>475.5887130735</v>
      </c>
      <c r="H44" s="29">
        <v>590.65949608052404</v>
      </c>
      <c r="I44" s="29">
        <v>490.46589976176</v>
      </c>
      <c r="J44" s="29">
        <v>1747.43293063482</v>
      </c>
      <c r="K44" s="29">
        <v>742.47201711446394</v>
      </c>
      <c r="L44" s="29">
        <v>410.35741126379997</v>
      </c>
      <c r="M44" s="29">
        <v>427.21604159364</v>
      </c>
      <c r="N44" s="29">
        <v>474.52279771259998</v>
      </c>
      <c r="O44" s="29">
        <v>1062.7978770078598</v>
      </c>
      <c r="P44" s="29">
        <v>390.49259185642404</v>
      </c>
      <c r="Q44" s="29">
        <v>395.14039285500002</v>
      </c>
      <c r="R44" s="29">
        <v>946.3853396088</v>
      </c>
      <c r="S44" s="4" t="s">
        <v>4</v>
      </c>
      <c r="T44" s="4" t="s">
        <v>4</v>
      </c>
      <c r="U44" s="4" t="s">
        <v>4</v>
      </c>
      <c r="V44" s="29">
        <v>1038.152821162392</v>
      </c>
      <c r="W44" s="29">
        <v>227.78141391719998</v>
      </c>
      <c r="X44" s="29">
        <v>824.8435988832</v>
      </c>
      <c r="Y44" s="4" t="s">
        <v>4</v>
      </c>
      <c r="Z44" s="4" t="s">
        <v>4</v>
      </c>
      <c r="AA44" s="4" t="s">
        <v>4</v>
      </c>
      <c r="AB44" s="4" t="s">
        <v>4</v>
      </c>
      <c r="AC44" s="4" t="s">
        <v>4</v>
      </c>
      <c r="AD44" s="4" t="s">
        <v>4</v>
      </c>
      <c r="AE44" s="4" t="s">
        <v>4</v>
      </c>
      <c r="AF44" s="4" t="s">
        <v>4</v>
      </c>
      <c r="AG44" s="4" t="s">
        <v>4</v>
      </c>
      <c r="AH44" s="4" t="s">
        <v>4</v>
      </c>
      <c r="AI44" s="4" t="s">
        <v>4</v>
      </c>
      <c r="AJ44" s="4" t="s">
        <v>4</v>
      </c>
      <c r="AK44" s="4" t="s">
        <v>4</v>
      </c>
      <c r="AL44" s="4" t="s">
        <v>4</v>
      </c>
      <c r="AM44" s="4" t="s">
        <v>4</v>
      </c>
    </row>
    <row r="45" spans="1:39" s="1" customFormat="1" ht="78.75">
      <c r="A45" s="4">
        <v>10</v>
      </c>
      <c r="B45" s="5" t="s">
        <v>11</v>
      </c>
      <c r="C45" s="34" t="s">
        <v>66</v>
      </c>
      <c r="D45" s="4" t="s">
        <v>4</v>
      </c>
      <c r="E45" s="4" t="s">
        <v>4</v>
      </c>
      <c r="F45" s="4" t="s">
        <v>4</v>
      </c>
      <c r="G45" s="4" t="s">
        <v>4</v>
      </c>
      <c r="H45" s="4" t="s">
        <v>4</v>
      </c>
      <c r="I45" s="4" t="s">
        <v>4</v>
      </c>
      <c r="J45" s="4" t="s">
        <v>4</v>
      </c>
      <c r="K45" s="4" t="s">
        <v>4</v>
      </c>
      <c r="L45" s="4" t="s">
        <v>4</v>
      </c>
      <c r="M45" s="4" t="s">
        <v>4</v>
      </c>
      <c r="N45" s="4" t="s">
        <v>4</v>
      </c>
      <c r="O45" s="4" t="s">
        <v>4</v>
      </c>
      <c r="P45" s="4" t="s">
        <v>4</v>
      </c>
      <c r="Q45" s="4" t="s">
        <v>4</v>
      </c>
      <c r="R45" s="4" t="s">
        <v>4</v>
      </c>
      <c r="S45" s="4" t="s">
        <v>4</v>
      </c>
      <c r="T45" s="4" t="s">
        <v>4</v>
      </c>
      <c r="U45" s="4" t="s">
        <v>4</v>
      </c>
      <c r="V45" s="4" t="s">
        <v>4</v>
      </c>
      <c r="W45" s="4" t="s">
        <v>4</v>
      </c>
      <c r="X45" s="4" t="s">
        <v>4</v>
      </c>
      <c r="Y45" s="4" t="s">
        <v>4</v>
      </c>
      <c r="Z45" s="4" t="s">
        <v>4</v>
      </c>
      <c r="AA45" s="4" t="s">
        <v>4</v>
      </c>
      <c r="AB45" s="4" t="s">
        <v>4</v>
      </c>
      <c r="AC45" s="4" t="s">
        <v>4</v>
      </c>
      <c r="AD45" s="4" t="s">
        <v>4</v>
      </c>
      <c r="AE45" s="4" t="s">
        <v>4</v>
      </c>
      <c r="AF45" s="4" t="s">
        <v>4</v>
      </c>
      <c r="AG45" s="4" t="s">
        <v>4</v>
      </c>
      <c r="AH45" s="4" t="s">
        <v>4</v>
      </c>
      <c r="AI45" s="4" t="s">
        <v>4</v>
      </c>
      <c r="AJ45" s="4" t="s">
        <v>4</v>
      </c>
      <c r="AK45" s="4" t="s">
        <v>4</v>
      </c>
      <c r="AL45" s="4" t="s">
        <v>4</v>
      </c>
      <c r="AM45" s="4" t="s">
        <v>4</v>
      </c>
    </row>
    <row r="46" spans="1:39" s="1" customFormat="1" ht="18.75">
      <c r="A46" s="7" t="s">
        <v>23</v>
      </c>
      <c r="B46" s="8">
        <v>2024</v>
      </c>
      <c r="C46" s="35"/>
      <c r="D46" s="13">
        <f>D47+D48</f>
        <v>211657.06618333331</v>
      </c>
      <c r="E46" s="14">
        <f>E47+E48</f>
        <v>172777.78782999999</v>
      </c>
      <c r="F46" s="13">
        <f>F47+F48</f>
        <v>63546.698519999998</v>
      </c>
      <c r="G46" s="13">
        <f t="shared" ref="G46:X46" si="10">G47+G48</f>
        <v>64730.297180000001</v>
      </c>
      <c r="H46" s="13">
        <f t="shared" si="10"/>
        <v>2589.2452899999998</v>
      </c>
      <c r="I46" s="13">
        <f t="shared" si="10"/>
        <v>2098.9581699999999</v>
      </c>
      <c r="J46" s="13">
        <f t="shared" si="10"/>
        <v>4061.0500400000001</v>
      </c>
      <c r="K46" s="13">
        <f t="shared" si="10"/>
        <v>0</v>
      </c>
      <c r="L46" s="13">
        <f t="shared" si="10"/>
        <v>21062.769799999998</v>
      </c>
      <c r="M46" s="13">
        <f t="shared" si="10"/>
        <v>0</v>
      </c>
      <c r="N46" s="13">
        <f t="shared" si="10"/>
        <v>0</v>
      </c>
      <c r="O46" s="13">
        <f t="shared" si="10"/>
        <v>0</v>
      </c>
      <c r="P46" s="13">
        <f t="shared" si="10"/>
        <v>0</v>
      </c>
      <c r="Q46" s="13">
        <f t="shared" si="10"/>
        <v>0</v>
      </c>
      <c r="R46" s="13">
        <f t="shared" si="10"/>
        <v>0</v>
      </c>
      <c r="S46" s="13">
        <f>S47+S48</f>
        <v>0</v>
      </c>
      <c r="T46" s="13">
        <f>T47+T48</f>
        <v>4992.18</v>
      </c>
      <c r="U46" s="13">
        <f>U47+U48</f>
        <v>5971.4333299999998</v>
      </c>
      <c r="V46" s="13">
        <f>V47+V48</f>
        <v>2446.0075000000002</v>
      </c>
      <c r="W46" s="13">
        <f t="shared" si="10"/>
        <v>0</v>
      </c>
      <c r="X46" s="13">
        <f t="shared" si="10"/>
        <v>1279.1479999999999</v>
      </c>
      <c r="Y46" s="13">
        <f>Y47+Y48</f>
        <v>38879.278353333299</v>
      </c>
      <c r="Z46" s="13">
        <f t="shared" ref="Z46:AM46" si="11">Z47+Z48</f>
        <v>20510</v>
      </c>
      <c r="AA46" s="13">
        <f t="shared" si="11"/>
        <v>12396.217793333301</v>
      </c>
      <c r="AB46" s="13">
        <f t="shared" si="11"/>
        <v>0</v>
      </c>
      <c r="AC46" s="13">
        <f t="shared" si="11"/>
        <v>5973.0605599999999</v>
      </c>
      <c r="AD46" s="13">
        <f t="shared" si="11"/>
        <v>0</v>
      </c>
      <c r="AE46" s="13">
        <f t="shared" si="11"/>
        <v>0</v>
      </c>
      <c r="AF46" s="13">
        <f t="shared" si="11"/>
        <v>0</v>
      </c>
      <c r="AG46" s="13">
        <f t="shared" si="11"/>
        <v>0</v>
      </c>
      <c r="AH46" s="13">
        <f t="shared" si="11"/>
        <v>0</v>
      </c>
      <c r="AI46" s="13">
        <f t="shared" si="11"/>
        <v>0</v>
      </c>
      <c r="AJ46" s="13">
        <f t="shared" si="11"/>
        <v>0</v>
      </c>
      <c r="AK46" s="13">
        <f t="shared" si="11"/>
        <v>0</v>
      </c>
      <c r="AL46" s="13">
        <f t="shared" si="11"/>
        <v>0</v>
      </c>
      <c r="AM46" s="13">
        <f t="shared" si="11"/>
        <v>0</v>
      </c>
    </row>
    <row r="47" spans="1:39" s="21" customFormat="1" ht="31.5">
      <c r="A47" s="19" t="s">
        <v>67</v>
      </c>
      <c r="B47" s="23" t="s">
        <v>89</v>
      </c>
      <c r="C47" s="35"/>
      <c r="D47" s="14">
        <f>E47+Y47</f>
        <v>163931.93355000002</v>
      </c>
      <c r="E47" s="14">
        <f>SUM(F47:X47)</f>
        <v>125052.6551966667</v>
      </c>
      <c r="F47" s="14">
        <f>63546.69852-F48</f>
        <v>15821.5658866667</v>
      </c>
      <c r="G47" s="14">
        <v>64730.297180000001</v>
      </c>
      <c r="H47" s="14">
        <v>2589.2452899999998</v>
      </c>
      <c r="I47" s="14">
        <v>2098.9581699999999</v>
      </c>
      <c r="J47" s="14">
        <v>4061.0500400000001</v>
      </c>
      <c r="K47" s="14"/>
      <c r="L47" s="14">
        <v>21062.769799999998</v>
      </c>
      <c r="M47" s="14"/>
      <c r="N47" s="14"/>
      <c r="O47" s="14"/>
      <c r="P47" s="14"/>
      <c r="Q47" s="14"/>
      <c r="R47" s="14"/>
      <c r="S47" s="14"/>
      <c r="T47" s="14">
        <v>4992.18</v>
      </c>
      <c r="U47" s="14">
        <v>5971.4333299999998</v>
      </c>
      <c r="V47" s="14">
        <v>2446.0075000000002</v>
      </c>
      <c r="W47" s="14"/>
      <c r="X47" s="14">
        <v>1279.1479999999999</v>
      </c>
      <c r="Y47" s="14">
        <f>SUM(Z47:AM47)</f>
        <v>38879.278353333299</v>
      </c>
      <c r="Z47" s="14">
        <v>20510</v>
      </c>
      <c r="AA47" s="14">
        <v>12396.217793333301</v>
      </c>
      <c r="AB47" s="14"/>
      <c r="AC47" s="14">
        <v>5973.0605599999999</v>
      </c>
      <c r="AD47" s="14"/>
      <c r="AE47" s="14"/>
      <c r="AF47" s="14"/>
      <c r="AG47" s="14"/>
      <c r="AH47" s="14"/>
      <c r="AI47" s="14"/>
      <c r="AJ47" s="14"/>
      <c r="AK47" s="14"/>
      <c r="AL47" s="14"/>
      <c r="AM47" s="14"/>
    </row>
    <row r="48" spans="1:39" s="21" customFormat="1" ht="31.5">
      <c r="A48" s="22" t="s">
        <v>68</v>
      </c>
      <c r="B48" s="24" t="s">
        <v>90</v>
      </c>
      <c r="C48" s="35"/>
      <c r="D48" s="14">
        <f>E48+Y48</f>
        <v>47725.132633333298</v>
      </c>
      <c r="E48" s="14">
        <f>SUM(F48:X48)</f>
        <v>47725.132633333298</v>
      </c>
      <c r="F48" s="14">
        <v>47725.132633333298</v>
      </c>
      <c r="G48" s="14"/>
      <c r="H48" s="14"/>
      <c r="I48" s="14"/>
      <c r="J48" s="14"/>
      <c r="K48" s="14"/>
      <c r="L48" s="14"/>
      <c r="M48" s="14"/>
      <c r="N48" s="14"/>
      <c r="O48" s="14"/>
      <c r="P48" s="14"/>
      <c r="Q48" s="14"/>
      <c r="R48" s="14"/>
      <c r="S48" s="14"/>
      <c r="T48" s="14"/>
      <c r="U48" s="14"/>
      <c r="V48" s="14"/>
      <c r="W48" s="14"/>
      <c r="X48" s="14"/>
      <c r="Y48" s="14">
        <f>SUM(Z48:AM48)</f>
        <v>0</v>
      </c>
      <c r="Z48" s="14"/>
      <c r="AA48" s="14"/>
      <c r="AB48" s="14"/>
      <c r="AC48" s="14"/>
      <c r="AD48" s="14"/>
      <c r="AE48" s="14"/>
      <c r="AF48" s="14"/>
      <c r="AG48" s="14"/>
      <c r="AH48" s="14"/>
      <c r="AI48" s="14"/>
      <c r="AJ48" s="14"/>
      <c r="AK48" s="14"/>
      <c r="AL48" s="14"/>
      <c r="AM48" s="14"/>
    </row>
    <row r="49" spans="1:39" s="1" customFormat="1" ht="18.75" hidden="1">
      <c r="A49" s="22" t="s">
        <v>24</v>
      </c>
      <c r="B49" s="8">
        <v>2025</v>
      </c>
      <c r="C49" s="35"/>
      <c r="D49" s="13">
        <f>D50+D51</f>
        <v>0</v>
      </c>
      <c r="E49" s="13">
        <f>E50+E51</f>
        <v>0</v>
      </c>
      <c r="F49" s="13">
        <f>F50+F51</f>
        <v>0</v>
      </c>
      <c r="G49" s="13">
        <f t="shared" ref="G49:X49" si="12">G50+G51</f>
        <v>0</v>
      </c>
      <c r="H49" s="13">
        <f t="shared" si="12"/>
        <v>0</v>
      </c>
      <c r="I49" s="13">
        <f t="shared" si="12"/>
        <v>0</v>
      </c>
      <c r="J49" s="13">
        <f t="shared" si="12"/>
        <v>0</v>
      </c>
      <c r="K49" s="13">
        <f t="shared" si="12"/>
        <v>0</v>
      </c>
      <c r="L49" s="13">
        <f t="shared" si="12"/>
        <v>0</v>
      </c>
      <c r="M49" s="13">
        <f t="shared" si="12"/>
        <v>0</v>
      </c>
      <c r="N49" s="13">
        <f t="shared" si="12"/>
        <v>0</v>
      </c>
      <c r="O49" s="13">
        <f t="shared" si="12"/>
        <v>0</v>
      </c>
      <c r="P49" s="13">
        <f t="shared" si="12"/>
        <v>0</v>
      </c>
      <c r="Q49" s="13">
        <f t="shared" si="12"/>
        <v>0</v>
      </c>
      <c r="R49" s="13">
        <f t="shared" si="12"/>
        <v>0</v>
      </c>
      <c r="S49" s="13">
        <f>S50+S51</f>
        <v>0</v>
      </c>
      <c r="T49" s="13">
        <f>T50+T51</f>
        <v>0</v>
      </c>
      <c r="U49" s="13">
        <f>U50+U51</f>
        <v>0</v>
      </c>
      <c r="V49" s="13">
        <f>V50+V51</f>
        <v>0</v>
      </c>
      <c r="W49" s="13">
        <f t="shared" si="12"/>
        <v>0</v>
      </c>
      <c r="X49" s="13">
        <f t="shared" si="12"/>
        <v>0</v>
      </c>
      <c r="Y49" s="13">
        <f>Y50+Y51</f>
        <v>0</v>
      </c>
      <c r="Z49" s="13">
        <f t="shared" ref="Z49:AM49" si="13">Z50+Z51</f>
        <v>0</v>
      </c>
      <c r="AA49" s="13">
        <f t="shared" si="13"/>
        <v>0</v>
      </c>
      <c r="AB49" s="13">
        <f t="shared" si="13"/>
        <v>0</v>
      </c>
      <c r="AC49" s="13">
        <f t="shared" si="13"/>
        <v>0</v>
      </c>
      <c r="AD49" s="13">
        <f t="shared" si="13"/>
        <v>0</v>
      </c>
      <c r="AE49" s="13">
        <f t="shared" si="13"/>
        <v>0</v>
      </c>
      <c r="AF49" s="13">
        <f t="shared" si="13"/>
        <v>0</v>
      </c>
      <c r="AG49" s="13">
        <f t="shared" si="13"/>
        <v>0</v>
      </c>
      <c r="AH49" s="13">
        <f t="shared" si="13"/>
        <v>0</v>
      </c>
      <c r="AI49" s="13">
        <f t="shared" si="13"/>
        <v>0</v>
      </c>
      <c r="AJ49" s="13">
        <f t="shared" si="13"/>
        <v>0</v>
      </c>
      <c r="AK49" s="13">
        <f t="shared" si="13"/>
        <v>0</v>
      </c>
      <c r="AL49" s="13">
        <f t="shared" si="13"/>
        <v>0</v>
      </c>
      <c r="AM49" s="13">
        <f t="shared" si="13"/>
        <v>0</v>
      </c>
    </row>
    <row r="50" spans="1:39" s="21" customFormat="1" ht="18.75" hidden="1">
      <c r="A50" s="19" t="s">
        <v>69</v>
      </c>
      <c r="B50" s="23"/>
      <c r="C50" s="35"/>
      <c r="D50" s="14">
        <f>E50+Y50</f>
        <v>0</v>
      </c>
      <c r="E50" s="14">
        <f>SUM(F50:X50)</f>
        <v>0</v>
      </c>
      <c r="F50" s="14"/>
      <c r="G50" s="14"/>
      <c r="H50" s="14"/>
      <c r="I50" s="14"/>
      <c r="J50" s="14"/>
      <c r="K50" s="14"/>
      <c r="L50" s="14"/>
      <c r="M50" s="14"/>
      <c r="N50" s="14"/>
      <c r="O50" s="14"/>
      <c r="P50" s="14"/>
      <c r="Q50" s="14"/>
      <c r="R50" s="14"/>
      <c r="S50" s="14"/>
      <c r="T50" s="14"/>
      <c r="U50" s="14"/>
      <c r="V50" s="14"/>
      <c r="W50" s="14"/>
      <c r="X50" s="14"/>
      <c r="Y50" s="14">
        <f>SUM(Z50:AM50)</f>
        <v>0</v>
      </c>
      <c r="Z50" s="14"/>
      <c r="AA50" s="14"/>
      <c r="AB50" s="14"/>
      <c r="AC50" s="14"/>
      <c r="AD50" s="14"/>
      <c r="AE50" s="14"/>
      <c r="AF50" s="14"/>
      <c r="AG50" s="14"/>
      <c r="AH50" s="14"/>
      <c r="AI50" s="14"/>
      <c r="AJ50" s="14"/>
      <c r="AK50" s="14"/>
      <c r="AL50" s="14"/>
      <c r="AM50" s="14"/>
    </row>
    <row r="51" spans="1:39" s="21" customFormat="1" ht="18.75" hidden="1">
      <c r="A51" s="19" t="s">
        <v>86</v>
      </c>
      <c r="B51" s="24"/>
      <c r="C51" s="35"/>
      <c r="D51" s="14">
        <f>E51+Y51</f>
        <v>0</v>
      </c>
      <c r="E51" s="14">
        <f>SUM(F51:X51)</f>
        <v>0</v>
      </c>
      <c r="F51" s="14"/>
      <c r="G51" s="14"/>
      <c r="H51" s="14"/>
      <c r="I51" s="14"/>
      <c r="J51" s="14"/>
      <c r="K51" s="14"/>
      <c r="L51" s="14"/>
      <c r="M51" s="14"/>
      <c r="N51" s="14"/>
      <c r="O51" s="14"/>
      <c r="P51" s="14"/>
      <c r="Q51" s="14"/>
      <c r="R51" s="14"/>
      <c r="S51" s="14"/>
      <c r="T51" s="14"/>
      <c r="U51" s="14"/>
      <c r="V51" s="14"/>
      <c r="W51" s="14"/>
      <c r="X51" s="14"/>
      <c r="Y51" s="14">
        <f>SUM(Z51:AM51)</f>
        <v>0</v>
      </c>
      <c r="Z51" s="14"/>
      <c r="AA51" s="14"/>
      <c r="AB51" s="14"/>
      <c r="AC51" s="14"/>
      <c r="AD51" s="14"/>
      <c r="AE51" s="14"/>
      <c r="AF51" s="14"/>
      <c r="AG51" s="14"/>
      <c r="AH51" s="14"/>
      <c r="AI51" s="14"/>
      <c r="AJ51" s="14"/>
      <c r="AK51" s="14"/>
      <c r="AL51" s="14"/>
      <c r="AM51" s="14"/>
    </row>
    <row r="52" spans="1:39" s="1" customFormat="1" ht="18.75" hidden="1">
      <c r="A52" s="22" t="s">
        <v>70</v>
      </c>
      <c r="B52" s="8">
        <v>2026</v>
      </c>
      <c r="C52" s="35"/>
      <c r="D52" s="13">
        <f>D53+D54</f>
        <v>0</v>
      </c>
      <c r="E52" s="13">
        <f>E53+E54</f>
        <v>0</v>
      </c>
      <c r="F52" s="13">
        <f>F53+F54</f>
        <v>0</v>
      </c>
      <c r="G52" s="13">
        <f t="shared" ref="G52:X52" si="14">G53+G54</f>
        <v>0</v>
      </c>
      <c r="H52" s="13">
        <f t="shared" si="14"/>
        <v>0</v>
      </c>
      <c r="I52" s="13">
        <f t="shared" si="14"/>
        <v>0</v>
      </c>
      <c r="J52" s="13">
        <f t="shared" si="14"/>
        <v>0</v>
      </c>
      <c r="K52" s="13">
        <f t="shared" si="14"/>
        <v>0</v>
      </c>
      <c r="L52" s="13">
        <f t="shared" si="14"/>
        <v>0</v>
      </c>
      <c r="M52" s="13">
        <f t="shared" si="14"/>
        <v>0</v>
      </c>
      <c r="N52" s="13">
        <f t="shared" si="14"/>
        <v>0</v>
      </c>
      <c r="O52" s="13">
        <f t="shared" si="14"/>
        <v>0</v>
      </c>
      <c r="P52" s="13">
        <f t="shared" si="14"/>
        <v>0</v>
      </c>
      <c r="Q52" s="13">
        <f t="shared" si="14"/>
        <v>0</v>
      </c>
      <c r="R52" s="13">
        <f t="shared" si="14"/>
        <v>0</v>
      </c>
      <c r="S52" s="13">
        <f>S53+S54</f>
        <v>0</v>
      </c>
      <c r="T52" s="13">
        <f>T53+T54</f>
        <v>0</v>
      </c>
      <c r="U52" s="13">
        <f>U53+U54</f>
        <v>0</v>
      </c>
      <c r="V52" s="13">
        <f>V53+V54</f>
        <v>0</v>
      </c>
      <c r="W52" s="13">
        <f t="shared" si="14"/>
        <v>0</v>
      </c>
      <c r="X52" s="13">
        <f t="shared" si="14"/>
        <v>0</v>
      </c>
      <c r="Y52" s="13">
        <f>Y53+Y54</f>
        <v>0</v>
      </c>
      <c r="Z52" s="13">
        <f t="shared" ref="Z52:AM52" si="15">Z53+Z54</f>
        <v>0</v>
      </c>
      <c r="AA52" s="13">
        <f t="shared" si="15"/>
        <v>0</v>
      </c>
      <c r="AB52" s="13">
        <f t="shared" si="15"/>
        <v>0</v>
      </c>
      <c r="AC52" s="13">
        <f t="shared" si="15"/>
        <v>0</v>
      </c>
      <c r="AD52" s="13">
        <f t="shared" si="15"/>
        <v>0</v>
      </c>
      <c r="AE52" s="13">
        <f t="shared" si="15"/>
        <v>0</v>
      </c>
      <c r="AF52" s="13">
        <f t="shared" si="15"/>
        <v>0</v>
      </c>
      <c r="AG52" s="13">
        <f t="shared" si="15"/>
        <v>0</v>
      </c>
      <c r="AH52" s="13">
        <f t="shared" si="15"/>
        <v>0</v>
      </c>
      <c r="AI52" s="13">
        <f t="shared" si="15"/>
        <v>0</v>
      </c>
      <c r="AJ52" s="13">
        <f t="shared" si="15"/>
        <v>0</v>
      </c>
      <c r="AK52" s="13">
        <f t="shared" si="15"/>
        <v>0</v>
      </c>
      <c r="AL52" s="13">
        <f t="shared" si="15"/>
        <v>0</v>
      </c>
      <c r="AM52" s="13">
        <f t="shared" si="15"/>
        <v>0</v>
      </c>
    </row>
    <row r="53" spans="1:39" s="21" customFormat="1" ht="18.75" hidden="1">
      <c r="A53" s="19" t="s">
        <v>71</v>
      </c>
      <c r="B53" s="23"/>
      <c r="C53" s="35"/>
      <c r="D53" s="14">
        <f>E53+Y53</f>
        <v>0</v>
      </c>
      <c r="E53" s="14">
        <f>SUM(F53:X53)</f>
        <v>0</v>
      </c>
      <c r="F53" s="14"/>
      <c r="G53" s="14"/>
      <c r="H53" s="14"/>
      <c r="I53" s="14"/>
      <c r="J53" s="14"/>
      <c r="K53" s="14"/>
      <c r="L53" s="14"/>
      <c r="M53" s="14"/>
      <c r="N53" s="14"/>
      <c r="O53" s="14"/>
      <c r="P53" s="14"/>
      <c r="Q53" s="14"/>
      <c r="R53" s="14"/>
      <c r="S53" s="14"/>
      <c r="T53" s="14"/>
      <c r="U53" s="14"/>
      <c r="V53" s="14"/>
      <c r="W53" s="14"/>
      <c r="X53" s="14"/>
      <c r="Y53" s="14">
        <f>SUM(Z53:AM53)</f>
        <v>0</v>
      </c>
      <c r="Z53" s="14"/>
      <c r="AA53" s="14"/>
      <c r="AB53" s="14"/>
      <c r="AC53" s="14"/>
      <c r="AD53" s="14"/>
      <c r="AE53" s="14"/>
      <c r="AF53" s="14"/>
      <c r="AG53" s="14"/>
      <c r="AH53" s="14"/>
      <c r="AI53" s="14"/>
      <c r="AJ53" s="14"/>
      <c r="AK53" s="14"/>
      <c r="AL53" s="14"/>
      <c r="AM53" s="14"/>
    </row>
    <row r="54" spans="1:39" s="21" customFormat="1" ht="18.75" hidden="1">
      <c r="A54" s="19" t="s">
        <v>85</v>
      </c>
      <c r="B54" s="24"/>
      <c r="C54" s="35"/>
      <c r="D54" s="14">
        <f>E54+Y54</f>
        <v>0</v>
      </c>
      <c r="E54" s="14">
        <f>SUM(F54:X54)</f>
        <v>0</v>
      </c>
      <c r="F54" s="14"/>
      <c r="G54" s="14"/>
      <c r="H54" s="14"/>
      <c r="I54" s="14"/>
      <c r="J54" s="14"/>
      <c r="K54" s="14"/>
      <c r="L54" s="14"/>
      <c r="M54" s="14"/>
      <c r="N54" s="14"/>
      <c r="O54" s="14"/>
      <c r="P54" s="14"/>
      <c r="Q54" s="14"/>
      <c r="R54" s="14"/>
      <c r="S54" s="14"/>
      <c r="T54" s="14"/>
      <c r="U54" s="14"/>
      <c r="V54" s="14"/>
      <c r="W54" s="14"/>
      <c r="X54" s="14"/>
      <c r="Y54" s="14">
        <f>SUM(Z54:AM54)</f>
        <v>0</v>
      </c>
      <c r="Z54" s="14"/>
      <c r="AA54" s="14"/>
      <c r="AB54" s="14"/>
      <c r="AC54" s="14"/>
      <c r="AD54" s="14"/>
      <c r="AE54" s="14"/>
      <c r="AF54" s="14"/>
      <c r="AG54" s="14"/>
      <c r="AH54" s="14"/>
      <c r="AI54" s="14"/>
      <c r="AJ54" s="14"/>
      <c r="AK54" s="14"/>
      <c r="AL54" s="14"/>
      <c r="AM54" s="14"/>
    </row>
    <row r="55" spans="1:39" s="1" customFormat="1" ht="18.75" hidden="1">
      <c r="A55" s="22" t="s">
        <v>72</v>
      </c>
      <c r="B55" s="8">
        <v>2027</v>
      </c>
      <c r="C55" s="35"/>
      <c r="D55" s="13">
        <f>D56</f>
        <v>0</v>
      </c>
      <c r="E55" s="13">
        <f>E56</f>
        <v>0</v>
      </c>
      <c r="F55" s="13">
        <f t="shared" ref="F55:AM55" si="16">F56</f>
        <v>0</v>
      </c>
      <c r="G55" s="13">
        <f t="shared" si="16"/>
        <v>0</v>
      </c>
      <c r="H55" s="13">
        <f t="shared" si="16"/>
        <v>0</v>
      </c>
      <c r="I55" s="13">
        <f t="shared" si="16"/>
        <v>0</v>
      </c>
      <c r="J55" s="13">
        <f t="shared" si="16"/>
        <v>0</v>
      </c>
      <c r="K55" s="13">
        <f t="shared" si="16"/>
        <v>0</v>
      </c>
      <c r="L55" s="13">
        <f t="shared" si="16"/>
        <v>0</v>
      </c>
      <c r="M55" s="13">
        <f t="shared" si="16"/>
        <v>0</v>
      </c>
      <c r="N55" s="13">
        <f t="shared" si="16"/>
        <v>0</v>
      </c>
      <c r="O55" s="13">
        <f t="shared" si="16"/>
        <v>0</v>
      </c>
      <c r="P55" s="13">
        <f t="shared" si="16"/>
        <v>0</v>
      </c>
      <c r="Q55" s="13">
        <f t="shared" si="16"/>
        <v>0</v>
      </c>
      <c r="R55" s="13">
        <f t="shared" si="16"/>
        <v>0</v>
      </c>
      <c r="S55" s="13">
        <f t="shared" si="16"/>
        <v>0</v>
      </c>
      <c r="T55" s="13">
        <f t="shared" si="16"/>
        <v>0</v>
      </c>
      <c r="U55" s="13">
        <f t="shared" si="16"/>
        <v>0</v>
      </c>
      <c r="V55" s="13">
        <f t="shared" si="16"/>
        <v>0</v>
      </c>
      <c r="W55" s="13">
        <f t="shared" si="16"/>
        <v>0</v>
      </c>
      <c r="X55" s="13">
        <f t="shared" si="16"/>
        <v>0</v>
      </c>
      <c r="Y55" s="13">
        <f t="shared" si="16"/>
        <v>0</v>
      </c>
      <c r="Z55" s="13">
        <f t="shared" si="16"/>
        <v>0</v>
      </c>
      <c r="AA55" s="13">
        <f t="shared" si="16"/>
        <v>0</v>
      </c>
      <c r="AB55" s="13">
        <f t="shared" si="16"/>
        <v>0</v>
      </c>
      <c r="AC55" s="13">
        <f t="shared" si="16"/>
        <v>0</v>
      </c>
      <c r="AD55" s="13">
        <f t="shared" si="16"/>
        <v>0</v>
      </c>
      <c r="AE55" s="13">
        <f t="shared" si="16"/>
        <v>0</v>
      </c>
      <c r="AF55" s="13">
        <f t="shared" si="16"/>
        <v>0</v>
      </c>
      <c r="AG55" s="13">
        <f t="shared" si="16"/>
        <v>0</v>
      </c>
      <c r="AH55" s="13">
        <f t="shared" si="16"/>
        <v>0</v>
      </c>
      <c r="AI55" s="13">
        <f t="shared" si="16"/>
        <v>0</v>
      </c>
      <c r="AJ55" s="13">
        <f t="shared" si="16"/>
        <v>0</v>
      </c>
      <c r="AK55" s="13">
        <f t="shared" si="16"/>
        <v>0</v>
      </c>
      <c r="AL55" s="13">
        <f t="shared" si="16"/>
        <v>0</v>
      </c>
      <c r="AM55" s="13">
        <f t="shared" si="16"/>
        <v>0</v>
      </c>
    </row>
    <row r="56" spans="1:39" s="21" customFormat="1" ht="18.75" hidden="1">
      <c r="A56" s="19" t="s">
        <v>73</v>
      </c>
      <c r="B56" s="23"/>
      <c r="C56" s="35"/>
      <c r="D56" s="14">
        <f>E56+Y56</f>
        <v>0</v>
      </c>
      <c r="E56" s="14">
        <f>SUM(F56:X56)</f>
        <v>0</v>
      </c>
      <c r="F56" s="14"/>
      <c r="G56" s="14"/>
      <c r="H56" s="14"/>
      <c r="I56" s="14"/>
      <c r="J56" s="14"/>
      <c r="K56" s="14"/>
      <c r="L56" s="14"/>
      <c r="M56" s="14"/>
      <c r="N56" s="14"/>
      <c r="O56" s="14"/>
      <c r="P56" s="14"/>
      <c r="Q56" s="14"/>
      <c r="R56" s="14"/>
      <c r="S56" s="14"/>
      <c r="T56" s="14"/>
      <c r="U56" s="14"/>
      <c r="V56" s="14"/>
      <c r="W56" s="14"/>
      <c r="X56" s="14"/>
      <c r="Y56" s="14">
        <f>SUM(Z56:AM56)</f>
        <v>0</v>
      </c>
      <c r="Z56" s="14"/>
      <c r="AA56" s="14"/>
      <c r="AB56" s="14"/>
      <c r="AC56" s="14"/>
      <c r="AD56" s="14"/>
      <c r="AE56" s="14"/>
      <c r="AF56" s="14"/>
      <c r="AG56" s="14"/>
      <c r="AH56" s="14"/>
      <c r="AI56" s="14"/>
      <c r="AJ56" s="14"/>
      <c r="AK56" s="14"/>
      <c r="AL56" s="14"/>
      <c r="AM56" s="14"/>
    </row>
    <row r="57" spans="1:39" s="1" customFormat="1" ht="18.75" hidden="1">
      <c r="A57" s="22" t="s">
        <v>74</v>
      </c>
      <c r="B57" s="8">
        <v>2028</v>
      </c>
      <c r="C57" s="35"/>
      <c r="D57" s="13">
        <f>D58+D59</f>
        <v>0</v>
      </c>
      <c r="E57" s="13">
        <f>E58+E59</f>
        <v>0</v>
      </c>
      <c r="F57" s="13">
        <f>F58+F59</f>
        <v>0</v>
      </c>
      <c r="G57" s="13">
        <f t="shared" ref="G57:X57" si="17">G58+G59</f>
        <v>0</v>
      </c>
      <c r="H57" s="13">
        <f t="shared" si="17"/>
        <v>0</v>
      </c>
      <c r="I57" s="13">
        <f t="shared" si="17"/>
        <v>0</v>
      </c>
      <c r="J57" s="13">
        <f t="shared" si="17"/>
        <v>0</v>
      </c>
      <c r="K57" s="13">
        <f t="shared" si="17"/>
        <v>0</v>
      </c>
      <c r="L57" s="13">
        <f t="shared" si="17"/>
        <v>0</v>
      </c>
      <c r="M57" s="13">
        <f t="shared" si="17"/>
        <v>0</v>
      </c>
      <c r="N57" s="13">
        <f t="shared" si="17"/>
        <v>0</v>
      </c>
      <c r="O57" s="13">
        <f t="shared" si="17"/>
        <v>0</v>
      </c>
      <c r="P57" s="13">
        <f t="shared" si="17"/>
        <v>0</v>
      </c>
      <c r="Q57" s="13">
        <f t="shared" si="17"/>
        <v>0</v>
      </c>
      <c r="R57" s="13">
        <f t="shared" si="17"/>
        <v>0</v>
      </c>
      <c r="S57" s="13">
        <f>S58+S59</f>
        <v>0</v>
      </c>
      <c r="T57" s="13">
        <f>T58+T59</f>
        <v>0</v>
      </c>
      <c r="U57" s="13">
        <f>U58+U59</f>
        <v>0</v>
      </c>
      <c r="V57" s="13">
        <f>V58+V59</f>
        <v>0</v>
      </c>
      <c r="W57" s="13">
        <f t="shared" si="17"/>
        <v>0</v>
      </c>
      <c r="X57" s="13">
        <f t="shared" si="17"/>
        <v>0</v>
      </c>
      <c r="Y57" s="13">
        <f>Y58+Y59</f>
        <v>0</v>
      </c>
      <c r="Z57" s="13">
        <f t="shared" ref="Z57:AM57" si="18">Z58+Z59</f>
        <v>0</v>
      </c>
      <c r="AA57" s="13">
        <f t="shared" si="18"/>
        <v>0</v>
      </c>
      <c r="AB57" s="13">
        <f t="shared" si="18"/>
        <v>0</v>
      </c>
      <c r="AC57" s="13">
        <f t="shared" si="18"/>
        <v>0</v>
      </c>
      <c r="AD57" s="13">
        <f t="shared" si="18"/>
        <v>0</v>
      </c>
      <c r="AE57" s="13">
        <f t="shared" si="18"/>
        <v>0</v>
      </c>
      <c r="AF57" s="13">
        <f t="shared" si="18"/>
        <v>0</v>
      </c>
      <c r="AG57" s="13">
        <f t="shared" si="18"/>
        <v>0</v>
      </c>
      <c r="AH57" s="13">
        <f t="shared" si="18"/>
        <v>0</v>
      </c>
      <c r="AI57" s="13">
        <f t="shared" si="18"/>
        <v>0</v>
      </c>
      <c r="AJ57" s="13">
        <f t="shared" si="18"/>
        <v>0</v>
      </c>
      <c r="AK57" s="13">
        <f t="shared" si="18"/>
        <v>0</v>
      </c>
      <c r="AL57" s="13">
        <f t="shared" si="18"/>
        <v>0</v>
      </c>
      <c r="AM57" s="13">
        <f t="shared" si="18"/>
        <v>0</v>
      </c>
    </row>
    <row r="58" spans="1:39" s="21" customFormat="1" ht="18.75" hidden="1">
      <c r="A58" s="19" t="s">
        <v>75</v>
      </c>
      <c r="B58" s="23"/>
      <c r="C58" s="35"/>
      <c r="D58" s="14">
        <f>E58+Y58</f>
        <v>0</v>
      </c>
      <c r="E58" s="14">
        <f>SUM(F58:X58)</f>
        <v>0</v>
      </c>
      <c r="F58" s="14"/>
      <c r="G58" s="14"/>
      <c r="H58" s="14"/>
      <c r="I58" s="14"/>
      <c r="J58" s="14"/>
      <c r="K58" s="14"/>
      <c r="L58" s="14"/>
      <c r="M58" s="14"/>
      <c r="N58" s="14"/>
      <c r="O58" s="14"/>
      <c r="P58" s="14"/>
      <c r="Q58" s="14"/>
      <c r="R58" s="14"/>
      <c r="S58" s="14"/>
      <c r="T58" s="14"/>
      <c r="U58" s="14"/>
      <c r="V58" s="14"/>
      <c r="W58" s="14"/>
      <c r="X58" s="14"/>
      <c r="Y58" s="14">
        <f>SUM(Z58:AM58)</f>
        <v>0</v>
      </c>
      <c r="Z58" s="14"/>
      <c r="AA58" s="14"/>
      <c r="AB58" s="14"/>
      <c r="AC58" s="14"/>
      <c r="AD58" s="14"/>
      <c r="AE58" s="14"/>
      <c r="AF58" s="14"/>
      <c r="AG58" s="14"/>
      <c r="AH58" s="14"/>
      <c r="AI58" s="14"/>
      <c r="AJ58" s="14"/>
      <c r="AK58" s="14"/>
      <c r="AL58" s="14"/>
      <c r="AM58" s="14"/>
    </row>
    <row r="59" spans="1:39" s="21" customFormat="1" ht="18.75" hidden="1">
      <c r="A59" s="19" t="s">
        <v>76</v>
      </c>
      <c r="B59" s="23"/>
      <c r="C59" s="36"/>
      <c r="D59" s="14">
        <f>E59+Y59</f>
        <v>0</v>
      </c>
      <c r="E59" s="14">
        <f>SUM(F59:X59)</f>
        <v>0</v>
      </c>
      <c r="F59" s="14"/>
      <c r="G59" s="14"/>
      <c r="H59" s="14"/>
      <c r="I59" s="14"/>
      <c r="J59" s="14"/>
      <c r="K59" s="14"/>
      <c r="L59" s="14"/>
      <c r="M59" s="14"/>
      <c r="N59" s="14"/>
      <c r="O59" s="14"/>
      <c r="P59" s="14"/>
      <c r="Q59" s="14"/>
      <c r="R59" s="14"/>
      <c r="S59" s="14"/>
      <c r="T59" s="14"/>
      <c r="U59" s="14"/>
      <c r="V59" s="14"/>
      <c r="W59" s="14"/>
      <c r="X59" s="14"/>
      <c r="Y59" s="14">
        <f>SUM(Z59:AM59)</f>
        <v>0</v>
      </c>
      <c r="Z59" s="14"/>
      <c r="AA59" s="14"/>
      <c r="AB59" s="14"/>
      <c r="AC59" s="14"/>
      <c r="AD59" s="14"/>
      <c r="AE59" s="14"/>
      <c r="AF59" s="14"/>
      <c r="AG59" s="14"/>
      <c r="AH59" s="14"/>
      <c r="AI59" s="14"/>
      <c r="AJ59" s="14"/>
      <c r="AK59" s="14"/>
      <c r="AL59" s="14"/>
      <c r="AM59" s="14"/>
    </row>
    <row r="60" spans="1:39" s="21" customFormat="1" ht="63">
      <c r="A60" s="11">
        <v>11</v>
      </c>
      <c r="B60" s="20" t="s">
        <v>12</v>
      </c>
      <c r="C60" s="11" t="s">
        <v>4</v>
      </c>
      <c r="D60" s="11" t="s">
        <v>4</v>
      </c>
      <c r="E60" s="11" t="s">
        <v>4</v>
      </c>
      <c r="F60" s="11" t="s">
        <v>4</v>
      </c>
      <c r="G60" s="11" t="s">
        <v>4</v>
      </c>
      <c r="H60" s="11" t="s">
        <v>4</v>
      </c>
      <c r="I60" s="11" t="s">
        <v>4</v>
      </c>
      <c r="J60" s="11" t="s">
        <v>4</v>
      </c>
      <c r="K60" s="11" t="s">
        <v>4</v>
      </c>
      <c r="L60" s="11" t="s">
        <v>4</v>
      </c>
      <c r="M60" s="11" t="s">
        <v>4</v>
      </c>
      <c r="N60" s="11" t="s">
        <v>4</v>
      </c>
      <c r="O60" s="11" t="s">
        <v>4</v>
      </c>
      <c r="P60" s="11" t="s">
        <v>4</v>
      </c>
      <c r="Q60" s="11" t="s">
        <v>4</v>
      </c>
      <c r="R60" s="11" t="s">
        <v>4</v>
      </c>
      <c r="S60" s="11" t="s">
        <v>4</v>
      </c>
      <c r="T60" s="11" t="s">
        <v>4</v>
      </c>
      <c r="U60" s="11" t="s">
        <v>4</v>
      </c>
      <c r="V60" s="11" t="s">
        <v>4</v>
      </c>
      <c r="W60" s="11" t="s">
        <v>4</v>
      </c>
      <c r="X60" s="11" t="s">
        <v>4</v>
      </c>
      <c r="Y60" s="11" t="s">
        <v>4</v>
      </c>
      <c r="Z60" s="11" t="s">
        <v>4</v>
      </c>
      <c r="AA60" s="11" t="s">
        <v>4</v>
      </c>
      <c r="AB60" s="11" t="s">
        <v>4</v>
      </c>
      <c r="AC60" s="11" t="s">
        <v>4</v>
      </c>
      <c r="AD60" s="11" t="s">
        <v>4</v>
      </c>
      <c r="AE60" s="11" t="s">
        <v>4</v>
      </c>
      <c r="AF60" s="11" t="s">
        <v>4</v>
      </c>
      <c r="AG60" s="11" t="s">
        <v>4</v>
      </c>
      <c r="AH60" s="11" t="s">
        <v>4</v>
      </c>
      <c r="AI60" s="11" t="s">
        <v>4</v>
      </c>
      <c r="AJ60" s="11" t="s">
        <v>4</v>
      </c>
      <c r="AK60" s="11" t="s">
        <v>4</v>
      </c>
      <c r="AL60" s="11" t="s">
        <v>4</v>
      </c>
      <c r="AM60" s="11" t="s">
        <v>4</v>
      </c>
    </row>
    <row r="61" spans="1:39" s="21" customFormat="1" ht="18.75">
      <c r="A61" s="19" t="s">
        <v>77</v>
      </c>
      <c r="B61" s="20" t="s">
        <v>29</v>
      </c>
      <c r="C61" s="11" t="s">
        <v>4</v>
      </c>
      <c r="D61" s="11" t="s">
        <v>4</v>
      </c>
      <c r="E61" s="11" t="s">
        <v>4</v>
      </c>
      <c r="F61" s="11" t="s">
        <v>4</v>
      </c>
      <c r="G61" s="11" t="s">
        <v>4</v>
      </c>
      <c r="H61" s="11" t="s">
        <v>4</v>
      </c>
      <c r="I61" s="11" t="s">
        <v>4</v>
      </c>
      <c r="J61" s="11" t="s">
        <v>4</v>
      </c>
      <c r="K61" s="11" t="s">
        <v>4</v>
      </c>
      <c r="L61" s="11" t="s">
        <v>4</v>
      </c>
      <c r="M61" s="11" t="s">
        <v>4</v>
      </c>
      <c r="N61" s="11" t="s">
        <v>4</v>
      </c>
      <c r="O61" s="11" t="s">
        <v>4</v>
      </c>
      <c r="P61" s="11" t="s">
        <v>4</v>
      </c>
      <c r="Q61" s="11" t="s">
        <v>4</v>
      </c>
      <c r="R61" s="11" t="s">
        <v>4</v>
      </c>
      <c r="S61" s="11" t="s">
        <v>4</v>
      </c>
      <c r="T61" s="11" t="s">
        <v>4</v>
      </c>
      <c r="U61" s="11" t="s">
        <v>4</v>
      </c>
      <c r="V61" s="11" t="s">
        <v>4</v>
      </c>
      <c r="W61" s="11" t="s">
        <v>4</v>
      </c>
      <c r="X61" s="11" t="s">
        <v>4</v>
      </c>
      <c r="Y61" s="11" t="s">
        <v>4</v>
      </c>
      <c r="Z61" s="11" t="s">
        <v>4</v>
      </c>
      <c r="AA61" s="11" t="s">
        <v>4</v>
      </c>
      <c r="AB61" s="11" t="s">
        <v>4</v>
      </c>
      <c r="AC61" s="11" t="s">
        <v>4</v>
      </c>
      <c r="AD61" s="11" t="s">
        <v>4</v>
      </c>
      <c r="AE61" s="11" t="s">
        <v>4</v>
      </c>
      <c r="AF61" s="11" t="s">
        <v>4</v>
      </c>
      <c r="AG61" s="11" t="s">
        <v>4</v>
      </c>
      <c r="AH61" s="11" t="s">
        <v>4</v>
      </c>
      <c r="AI61" s="11" t="s">
        <v>4</v>
      </c>
      <c r="AJ61" s="11" t="s">
        <v>4</v>
      </c>
      <c r="AK61" s="11" t="s">
        <v>4</v>
      </c>
      <c r="AL61" s="11" t="s">
        <v>4</v>
      </c>
      <c r="AM61" s="11" t="s">
        <v>4</v>
      </c>
    </row>
    <row r="62" spans="1:39" s="21" customFormat="1" ht="31.5">
      <c r="A62" s="19" t="s">
        <v>78</v>
      </c>
      <c r="B62" s="20" t="s">
        <v>31</v>
      </c>
      <c r="C62" s="11" t="s">
        <v>4</v>
      </c>
      <c r="D62" s="11" t="s">
        <v>4</v>
      </c>
      <c r="E62" s="11" t="s">
        <v>4</v>
      </c>
      <c r="F62" s="11" t="s">
        <v>4</v>
      </c>
      <c r="G62" s="11" t="s">
        <v>4</v>
      </c>
      <c r="H62" s="11" t="s">
        <v>4</v>
      </c>
      <c r="I62" s="11" t="s">
        <v>4</v>
      </c>
      <c r="J62" s="11" t="s">
        <v>4</v>
      </c>
      <c r="K62" s="11" t="s">
        <v>4</v>
      </c>
      <c r="L62" s="11" t="s">
        <v>4</v>
      </c>
      <c r="M62" s="11" t="s">
        <v>4</v>
      </c>
      <c r="N62" s="11" t="s">
        <v>4</v>
      </c>
      <c r="O62" s="11" t="s">
        <v>4</v>
      </c>
      <c r="P62" s="11" t="s">
        <v>4</v>
      </c>
      <c r="Q62" s="11" t="s">
        <v>4</v>
      </c>
      <c r="R62" s="11" t="s">
        <v>4</v>
      </c>
      <c r="S62" s="11" t="s">
        <v>4</v>
      </c>
      <c r="T62" s="11" t="s">
        <v>4</v>
      </c>
      <c r="U62" s="11" t="s">
        <v>4</v>
      </c>
      <c r="V62" s="11" t="s">
        <v>4</v>
      </c>
      <c r="W62" s="11" t="s">
        <v>4</v>
      </c>
      <c r="X62" s="11" t="s">
        <v>4</v>
      </c>
      <c r="Y62" s="11" t="s">
        <v>4</v>
      </c>
      <c r="Z62" s="11" t="s">
        <v>4</v>
      </c>
      <c r="AA62" s="11" t="s">
        <v>4</v>
      </c>
      <c r="AB62" s="11" t="s">
        <v>4</v>
      </c>
      <c r="AC62" s="11" t="s">
        <v>4</v>
      </c>
      <c r="AD62" s="11" t="s">
        <v>4</v>
      </c>
      <c r="AE62" s="11" t="s">
        <v>4</v>
      </c>
      <c r="AF62" s="11" t="s">
        <v>4</v>
      </c>
      <c r="AG62" s="11" t="s">
        <v>4</v>
      </c>
      <c r="AH62" s="11" t="s">
        <v>4</v>
      </c>
      <c r="AI62" s="11" t="s">
        <v>4</v>
      </c>
      <c r="AJ62" s="11" t="s">
        <v>4</v>
      </c>
      <c r="AK62" s="11" t="s">
        <v>4</v>
      </c>
      <c r="AL62" s="11" t="s">
        <v>4</v>
      </c>
      <c r="AM62" s="11" t="s">
        <v>4</v>
      </c>
    </row>
    <row r="63" spans="1:39" s="21" customFormat="1" ht="18.75">
      <c r="A63" s="19" t="s">
        <v>79</v>
      </c>
      <c r="B63" s="20" t="s">
        <v>32</v>
      </c>
      <c r="C63" s="11" t="s">
        <v>34</v>
      </c>
      <c r="D63" s="31">
        <v>4.2867841445572201E-2</v>
      </c>
      <c r="E63" s="11" t="s">
        <v>4</v>
      </c>
      <c r="F63" s="31">
        <f>D63</f>
        <v>4.2867841445572201E-2</v>
      </c>
      <c r="G63" s="31">
        <f>D63</f>
        <v>4.2867841445572201E-2</v>
      </c>
      <c r="H63" s="31">
        <f>D63</f>
        <v>4.2867841445572201E-2</v>
      </c>
      <c r="I63" s="31">
        <f>D63</f>
        <v>4.2867841445572201E-2</v>
      </c>
      <c r="J63" s="31">
        <f>D63</f>
        <v>4.2867841445572201E-2</v>
      </c>
      <c r="K63" s="11" t="s">
        <v>4</v>
      </c>
      <c r="L63" s="31">
        <f>D63</f>
        <v>4.2867841445572201E-2</v>
      </c>
      <c r="M63" s="11" t="s">
        <v>4</v>
      </c>
      <c r="N63" s="11" t="s">
        <v>4</v>
      </c>
      <c r="O63" s="11" t="s">
        <v>4</v>
      </c>
      <c r="P63" s="11" t="s">
        <v>4</v>
      </c>
      <c r="Q63" s="11" t="s">
        <v>4</v>
      </c>
      <c r="R63" s="11" t="s">
        <v>4</v>
      </c>
      <c r="S63" s="11" t="s">
        <v>4</v>
      </c>
      <c r="T63" s="31">
        <f>D63</f>
        <v>4.2867841445572201E-2</v>
      </c>
      <c r="U63" s="31">
        <f>D63</f>
        <v>4.2867841445572201E-2</v>
      </c>
      <c r="V63" s="31">
        <f>D63</f>
        <v>4.2867841445572201E-2</v>
      </c>
      <c r="W63" s="11" t="s">
        <v>4</v>
      </c>
      <c r="X63" s="31">
        <f>D63</f>
        <v>4.2867841445572201E-2</v>
      </c>
      <c r="Y63" s="11" t="s">
        <v>4</v>
      </c>
      <c r="Z63" s="11" t="s">
        <v>4</v>
      </c>
      <c r="AA63" s="11" t="s">
        <v>4</v>
      </c>
      <c r="AB63" s="11" t="s">
        <v>4</v>
      </c>
      <c r="AC63" s="11" t="s">
        <v>4</v>
      </c>
      <c r="AD63" s="11" t="s">
        <v>4</v>
      </c>
      <c r="AE63" s="11" t="s">
        <v>4</v>
      </c>
      <c r="AF63" s="11" t="s">
        <v>4</v>
      </c>
      <c r="AG63" s="11" t="s">
        <v>4</v>
      </c>
      <c r="AH63" s="11" t="s">
        <v>4</v>
      </c>
      <c r="AI63" s="11" t="s">
        <v>4</v>
      </c>
      <c r="AJ63" s="11" t="s">
        <v>4</v>
      </c>
      <c r="AK63" s="11" t="s">
        <v>4</v>
      </c>
      <c r="AL63" s="11" t="s">
        <v>4</v>
      </c>
      <c r="AM63" s="11" t="s">
        <v>4</v>
      </c>
    </row>
    <row r="64" spans="1:39" s="21" customFormat="1" ht="18.75" customHeight="1">
      <c r="A64" s="19" t="s">
        <v>80</v>
      </c>
      <c r="B64" s="20" t="s">
        <v>33</v>
      </c>
      <c r="C64" s="11" t="s">
        <v>35</v>
      </c>
      <c r="D64" s="31">
        <v>0</v>
      </c>
      <c r="E64" s="11" t="s">
        <v>4</v>
      </c>
      <c r="F64" s="31">
        <f>D64</f>
        <v>0</v>
      </c>
      <c r="G64" s="31">
        <f>D64</f>
        <v>0</v>
      </c>
      <c r="H64" s="31">
        <f>D64</f>
        <v>0</v>
      </c>
      <c r="I64" s="31">
        <f>D64</f>
        <v>0</v>
      </c>
      <c r="J64" s="31">
        <f>D64</f>
        <v>0</v>
      </c>
      <c r="K64" s="11" t="s">
        <v>4</v>
      </c>
      <c r="L64" s="31">
        <f>D64</f>
        <v>0</v>
      </c>
      <c r="M64" s="11" t="s">
        <v>4</v>
      </c>
      <c r="N64" s="11" t="s">
        <v>4</v>
      </c>
      <c r="O64" s="11" t="s">
        <v>4</v>
      </c>
      <c r="P64" s="11" t="s">
        <v>4</v>
      </c>
      <c r="Q64" s="11" t="s">
        <v>4</v>
      </c>
      <c r="R64" s="11" t="s">
        <v>4</v>
      </c>
      <c r="S64" s="11" t="s">
        <v>4</v>
      </c>
      <c r="T64" s="31">
        <f>D64</f>
        <v>0</v>
      </c>
      <c r="U64" s="31">
        <f>D64</f>
        <v>0</v>
      </c>
      <c r="V64" s="31">
        <f>D64</f>
        <v>0</v>
      </c>
      <c r="W64" s="11" t="s">
        <v>4</v>
      </c>
      <c r="X64" s="31">
        <f>D64</f>
        <v>0</v>
      </c>
      <c r="Y64" s="11" t="s">
        <v>4</v>
      </c>
      <c r="Z64" s="11" t="s">
        <v>4</v>
      </c>
      <c r="AA64" s="11" t="s">
        <v>4</v>
      </c>
      <c r="AB64" s="11" t="s">
        <v>4</v>
      </c>
      <c r="AC64" s="11" t="s">
        <v>4</v>
      </c>
      <c r="AD64" s="11" t="s">
        <v>4</v>
      </c>
      <c r="AE64" s="11" t="s">
        <v>4</v>
      </c>
      <c r="AF64" s="11" t="s">
        <v>4</v>
      </c>
      <c r="AG64" s="11" t="s">
        <v>4</v>
      </c>
      <c r="AH64" s="11" t="s">
        <v>4</v>
      </c>
      <c r="AI64" s="11" t="s">
        <v>4</v>
      </c>
      <c r="AJ64" s="11" t="s">
        <v>4</v>
      </c>
      <c r="AK64" s="11" t="s">
        <v>4</v>
      </c>
      <c r="AL64" s="11" t="s">
        <v>4</v>
      </c>
      <c r="AM64" s="11" t="s">
        <v>4</v>
      </c>
    </row>
    <row r="65" spans="1:39" s="21" customFormat="1" ht="18.75">
      <c r="A65" s="19" t="s">
        <v>81</v>
      </c>
      <c r="B65" s="20" t="s">
        <v>30</v>
      </c>
      <c r="C65" s="11" t="s">
        <v>4</v>
      </c>
      <c r="D65" s="11" t="s">
        <v>4</v>
      </c>
      <c r="E65" s="11" t="s">
        <v>4</v>
      </c>
      <c r="F65" s="11" t="s">
        <v>4</v>
      </c>
      <c r="G65" s="11" t="s">
        <v>4</v>
      </c>
      <c r="H65" s="11" t="s">
        <v>4</v>
      </c>
      <c r="I65" s="11" t="s">
        <v>4</v>
      </c>
      <c r="J65" s="11" t="s">
        <v>4</v>
      </c>
      <c r="K65" s="11" t="s">
        <v>4</v>
      </c>
      <c r="L65" s="11" t="s">
        <v>4</v>
      </c>
      <c r="M65" s="11" t="s">
        <v>4</v>
      </c>
      <c r="N65" s="11" t="s">
        <v>4</v>
      </c>
      <c r="O65" s="11" t="s">
        <v>4</v>
      </c>
      <c r="P65" s="11" t="s">
        <v>4</v>
      </c>
      <c r="Q65" s="11" t="s">
        <v>4</v>
      </c>
      <c r="R65" s="11" t="s">
        <v>4</v>
      </c>
      <c r="S65" s="11" t="s">
        <v>4</v>
      </c>
      <c r="T65" s="11" t="s">
        <v>4</v>
      </c>
      <c r="U65" s="11" t="s">
        <v>4</v>
      </c>
      <c r="V65" s="11" t="s">
        <v>4</v>
      </c>
      <c r="W65" s="11" t="s">
        <v>4</v>
      </c>
      <c r="X65" s="11" t="s">
        <v>4</v>
      </c>
      <c r="Y65" s="11" t="s">
        <v>4</v>
      </c>
      <c r="Z65" s="11" t="s">
        <v>4</v>
      </c>
      <c r="AA65" s="11" t="s">
        <v>4</v>
      </c>
      <c r="AB65" s="11" t="s">
        <v>4</v>
      </c>
      <c r="AC65" s="11" t="s">
        <v>4</v>
      </c>
      <c r="AD65" s="11" t="s">
        <v>4</v>
      </c>
      <c r="AE65" s="11" t="s">
        <v>4</v>
      </c>
      <c r="AF65" s="11" t="s">
        <v>4</v>
      </c>
      <c r="AG65" s="11" t="s">
        <v>4</v>
      </c>
      <c r="AH65" s="11" t="s">
        <v>4</v>
      </c>
      <c r="AI65" s="11" t="s">
        <v>4</v>
      </c>
      <c r="AJ65" s="11" t="s">
        <v>4</v>
      </c>
      <c r="AK65" s="11" t="s">
        <v>4</v>
      </c>
      <c r="AL65" s="11" t="s">
        <v>4</v>
      </c>
      <c r="AM65" s="11" t="s">
        <v>4</v>
      </c>
    </row>
    <row r="66" spans="1:39" s="21" customFormat="1" ht="18.75" customHeight="1">
      <c r="A66" s="19" t="s">
        <v>82</v>
      </c>
      <c r="B66" s="20" t="s">
        <v>61</v>
      </c>
      <c r="C66" s="11" t="s">
        <v>36</v>
      </c>
      <c r="D66" s="32">
        <v>0.14491986016668701</v>
      </c>
      <c r="E66" s="11" t="s">
        <v>4</v>
      </c>
      <c r="F66" s="11" t="s">
        <v>4</v>
      </c>
      <c r="G66" s="11" t="s">
        <v>4</v>
      </c>
      <c r="H66" s="11" t="s">
        <v>4</v>
      </c>
      <c r="I66" s="11" t="s">
        <v>4</v>
      </c>
      <c r="J66" s="11" t="s">
        <v>4</v>
      </c>
      <c r="K66" s="11" t="s">
        <v>4</v>
      </c>
      <c r="L66" s="11" t="s">
        <v>4</v>
      </c>
      <c r="M66" s="11" t="s">
        <v>4</v>
      </c>
      <c r="N66" s="11" t="s">
        <v>4</v>
      </c>
      <c r="O66" s="11" t="s">
        <v>4</v>
      </c>
      <c r="P66" s="11" t="s">
        <v>4</v>
      </c>
      <c r="Q66" s="11" t="s">
        <v>4</v>
      </c>
      <c r="R66" s="11" t="s">
        <v>4</v>
      </c>
      <c r="S66" s="11" t="s">
        <v>4</v>
      </c>
      <c r="T66" s="11" t="s">
        <v>4</v>
      </c>
      <c r="U66" s="11" t="s">
        <v>4</v>
      </c>
      <c r="V66" s="11" t="s">
        <v>4</v>
      </c>
      <c r="W66" s="11" t="s">
        <v>4</v>
      </c>
      <c r="X66" s="11" t="s">
        <v>4</v>
      </c>
      <c r="Y66" s="11" t="s">
        <v>4</v>
      </c>
      <c r="Z66" s="11" t="s">
        <v>4</v>
      </c>
      <c r="AA66" s="11" t="s">
        <v>4</v>
      </c>
      <c r="AB66" s="11" t="s">
        <v>4</v>
      </c>
      <c r="AC66" s="11" t="s">
        <v>4</v>
      </c>
      <c r="AD66" s="11" t="s">
        <v>4</v>
      </c>
      <c r="AE66" s="11" t="s">
        <v>4</v>
      </c>
      <c r="AF66" s="11" t="s">
        <v>4</v>
      </c>
      <c r="AG66" s="11" t="s">
        <v>4</v>
      </c>
      <c r="AH66" s="11" t="s">
        <v>4</v>
      </c>
      <c r="AI66" s="11" t="s">
        <v>4</v>
      </c>
      <c r="AJ66" s="11" t="s">
        <v>4</v>
      </c>
      <c r="AK66" s="11" t="s">
        <v>4</v>
      </c>
      <c r="AL66" s="11" t="s">
        <v>4</v>
      </c>
      <c r="AM66" s="11" t="s">
        <v>4</v>
      </c>
    </row>
    <row r="67" spans="1:39" s="21" customFormat="1" ht="31.5">
      <c r="A67" s="19" t="s">
        <v>83</v>
      </c>
      <c r="B67" s="20" t="s">
        <v>54</v>
      </c>
      <c r="C67" s="11" t="s">
        <v>37</v>
      </c>
      <c r="D67" s="31">
        <v>3.5407865691001228</v>
      </c>
      <c r="E67" s="11" t="s">
        <v>4</v>
      </c>
      <c r="F67" s="11" t="s">
        <v>4</v>
      </c>
      <c r="G67" s="11" t="s">
        <v>4</v>
      </c>
      <c r="H67" s="11" t="s">
        <v>4</v>
      </c>
      <c r="I67" s="11" t="s">
        <v>4</v>
      </c>
      <c r="J67" s="11" t="s">
        <v>4</v>
      </c>
      <c r="K67" s="11" t="s">
        <v>4</v>
      </c>
      <c r="L67" s="11" t="s">
        <v>4</v>
      </c>
      <c r="M67" s="11" t="s">
        <v>4</v>
      </c>
      <c r="N67" s="11" t="s">
        <v>4</v>
      </c>
      <c r="O67" s="11" t="s">
        <v>4</v>
      </c>
      <c r="P67" s="11" t="s">
        <v>4</v>
      </c>
      <c r="Q67" s="11" t="s">
        <v>4</v>
      </c>
      <c r="R67" s="11" t="s">
        <v>4</v>
      </c>
      <c r="S67" s="11" t="s">
        <v>4</v>
      </c>
      <c r="T67" s="11" t="s">
        <v>4</v>
      </c>
      <c r="U67" s="11" t="s">
        <v>4</v>
      </c>
      <c r="V67" s="11" t="s">
        <v>4</v>
      </c>
      <c r="W67" s="11" t="s">
        <v>4</v>
      </c>
      <c r="X67" s="11" t="s">
        <v>4</v>
      </c>
      <c r="Y67" s="11" t="s">
        <v>4</v>
      </c>
      <c r="Z67" s="11" t="s">
        <v>4</v>
      </c>
      <c r="AA67" s="11" t="s">
        <v>4</v>
      </c>
      <c r="AB67" s="11" t="s">
        <v>4</v>
      </c>
      <c r="AC67" s="11" t="s">
        <v>4</v>
      </c>
      <c r="AD67" s="11" t="s">
        <v>4</v>
      </c>
      <c r="AE67" s="11" t="s">
        <v>4</v>
      </c>
      <c r="AF67" s="11" t="s">
        <v>4</v>
      </c>
      <c r="AG67" s="11" t="s">
        <v>4</v>
      </c>
      <c r="AH67" s="11" t="s">
        <v>4</v>
      </c>
      <c r="AI67" s="11" t="s">
        <v>4</v>
      </c>
      <c r="AJ67" s="11" t="s">
        <v>4</v>
      </c>
      <c r="AK67" s="11" t="s">
        <v>4</v>
      </c>
      <c r="AL67" s="11" t="s">
        <v>4</v>
      </c>
      <c r="AM67" s="11" t="s">
        <v>4</v>
      </c>
    </row>
    <row r="68" spans="1:39" s="21" customFormat="1" ht="18.75">
      <c r="A68" s="19" t="s">
        <v>84</v>
      </c>
      <c r="B68" s="20" t="s">
        <v>55</v>
      </c>
      <c r="C68" s="11" t="s">
        <v>38</v>
      </c>
      <c r="D68" s="31">
        <v>276776.8418750008</v>
      </c>
      <c r="E68" s="11" t="s">
        <v>4</v>
      </c>
      <c r="F68" s="11" t="s">
        <v>4</v>
      </c>
      <c r="G68" s="11" t="s">
        <v>4</v>
      </c>
      <c r="H68" s="11" t="s">
        <v>4</v>
      </c>
      <c r="I68" s="11" t="s">
        <v>4</v>
      </c>
      <c r="J68" s="11" t="s">
        <v>4</v>
      </c>
      <c r="K68" s="11" t="s">
        <v>4</v>
      </c>
      <c r="L68" s="11" t="s">
        <v>4</v>
      </c>
      <c r="M68" s="11" t="s">
        <v>4</v>
      </c>
      <c r="N68" s="11" t="s">
        <v>4</v>
      </c>
      <c r="O68" s="11" t="s">
        <v>4</v>
      </c>
      <c r="P68" s="11" t="s">
        <v>4</v>
      </c>
      <c r="Q68" s="11" t="s">
        <v>4</v>
      </c>
      <c r="R68" s="11" t="s">
        <v>4</v>
      </c>
      <c r="S68" s="11" t="s">
        <v>4</v>
      </c>
      <c r="T68" s="11" t="s">
        <v>4</v>
      </c>
      <c r="U68" s="11" t="s">
        <v>4</v>
      </c>
      <c r="V68" s="11" t="s">
        <v>4</v>
      </c>
      <c r="W68" s="11" t="s">
        <v>4</v>
      </c>
      <c r="X68" s="11" t="s">
        <v>4</v>
      </c>
      <c r="Y68" s="11" t="s">
        <v>4</v>
      </c>
      <c r="Z68" s="11" t="s">
        <v>4</v>
      </c>
      <c r="AA68" s="11" t="s">
        <v>4</v>
      </c>
      <c r="AB68" s="11" t="s">
        <v>4</v>
      </c>
      <c r="AC68" s="11" t="s">
        <v>4</v>
      </c>
      <c r="AD68" s="11" t="s">
        <v>4</v>
      </c>
      <c r="AE68" s="11" t="s">
        <v>4</v>
      </c>
      <c r="AF68" s="11" t="s">
        <v>4</v>
      </c>
      <c r="AG68" s="11" t="s">
        <v>4</v>
      </c>
      <c r="AH68" s="11" t="s">
        <v>4</v>
      </c>
      <c r="AI68" s="11" t="s">
        <v>4</v>
      </c>
      <c r="AJ68" s="11" t="s">
        <v>4</v>
      </c>
      <c r="AK68" s="11" t="s">
        <v>4</v>
      </c>
      <c r="AL68" s="11" t="s">
        <v>4</v>
      </c>
      <c r="AM68" s="11" t="s">
        <v>4</v>
      </c>
    </row>
    <row r="69" spans="1:39" s="1" customFormat="1" ht="31.5">
      <c r="A69" s="4">
        <v>12</v>
      </c>
      <c r="B69" s="5" t="s">
        <v>13</v>
      </c>
      <c r="C69" s="4" t="s">
        <v>4</v>
      </c>
      <c r="D69" s="4" t="s">
        <v>4</v>
      </c>
      <c r="E69" s="4" t="s">
        <v>4</v>
      </c>
      <c r="F69" s="4" t="s">
        <v>4</v>
      </c>
      <c r="G69" s="4" t="s">
        <v>4</v>
      </c>
      <c r="H69" s="4" t="s">
        <v>4</v>
      </c>
      <c r="I69" s="4" t="s">
        <v>4</v>
      </c>
      <c r="J69" s="4" t="s">
        <v>4</v>
      </c>
      <c r="K69" s="4" t="s">
        <v>4</v>
      </c>
      <c r="L69" s="4" t="s">
        <v>4</v>
      </c>
      <c r="M69" s="4" t="s">
        <v>4</v>
      </c>
      <c r="N69" s="4" t="s">
        <v>4</v>
      </c>
      <c r="O69" s="4" t="s">
        <v>4</v>
      </c>
      <c r="P69" s="4" t="s">
        <v>4</v>
      </c>
      <c r="Q69" s="4" t="s">
        <v>4</v>
      </c>
      <c r="R69" s="4" t="s">
        <v>4</v>
      </c>
      <c r="S69" s="4" t="s">
        <v>4</v>
      </c>
      <c r="T69" s="4" t="s">
        <v>4</v>
      </c>
      <c r="U69" s="4" t="s">
        <v>4</v>
      </c>
      <c r="V69" s="4" t="s">
        <v>4</v>
      </c>
      <c r="W69" s="4" t="s">
        <v>4</v>
      </c>
      <c r="X69" s="4" t="s">
        <v>4</v>
      </c>
      <c r="Y69" s="4" t="s">
        <v>4</v>
      </c>
      <c r="Z69" s="4" t="s">
        <v>4</v>
      </c>
      <c r="AA69" s="4" t="s">
        <v>4</v>
      </c>
      <c r="AB69" s="4" t="s">
        <v>4</v>
      </c>
      <c r="AC69" s="4" t="s">
        <v>4</v>
      </c>
      <c r="AD69" s="4" t="s">
        <v>4</v>
      </c>
      <c r="AE69" s="4" t="s">
        <v>4</v>
      </c>
      <c r="AF69" s="4" t="s">
        <v>4</v>
      </c>
      <c r="AG69" s="4" t="s">
        <v>4</v>
      </c>
      <c r="AH69" s="4" t="s">
        <v>4</v>
      </c>
      <c r="AI69" s="4" t="s">
        <v>4</v>
      </c>
      <c r="AJ69" s="4" t="s">
        <v>4</v>
      </c>
      <c r="AK69" s="4" t="s">
        <v>4</v>
      </c>
      <c r="AL69" s="4" t="s">
        <v>4</v>
      </c>
      <c r="AM69" s="4" t="s">
        <v>4</v>
      </c>
    </row>
    <row r="71" spans="1:39" hidden="1">
      <c r="D71" s="33">
        <f>D46+D23</f>
        <v>427470.87597333331</v>
      </c>
      <c r="E71" s="33">
        <f t="shared" ref="E71:AM71" si="19">E46+E23</f>
        <v>352517.23703999998</v>
      </c>
      <c r="F71" s="33">
        <f t="shared" si="19"/>
        <v>128399.04382000001</v>
      </c>
      <c r="G71" s="33">
        <f t="shared" si="19"/>
        <v>135885.38175999999</v>
      </c>
      <c r="H71" s="33">
        <f t="shared" si="19"/>
        <v>5178.4905799999997</v>
      </c>
      <c r="I71" s="33">
        <f t="shared" si="19"/>
        <v>4197.9163399999998</v>
      </c>
      <c r="J71" s="33">
        <f t="shared" si="19"/>
        <v>7464.4359100000001</v>
      </c>
      <c r="K71" s="33">
        <f t="shared" si="19"/>
        <v>0</v>
      </c>
      <c r="L71" s="33">
        <f t="shared" si="19"/>
        <v>45752.689799999993</v>
      </c>
      <c r="M71" s="33">
        <f t="shared" si="19"/>
        <v>0</v>
      </c>
      <c r="N71" s="33">
        <f t="shared" si="19"/>
        <v>0</v>
      </c>
      <c r="O71" s="33">
        <f t="shared" si="19"/>
        <v>0</v>
      </c>
      <c r="P71" s="33">
        <f t="shared" si="19"/>
        <v>0</v>
      </c>
      <c r="Q71" s="33">
        <f t="shared" si="19"/>
        <v>0</v>
      </c>
      <c r="R71" s="33">
        <f t="shared" si="19"/>
        <v>0</v>
      </c>
      <c r="S71" s="33">
        <f t="shared" si="19"/>
        <v>0</v>
      </c>
      <c r="T71" s="33">
        <f t="shared" si="19"/>
        <v>9984.36</v>
      </c>
      <c r="U71" s="33">
        <f t="shared" si="19"/>
        <v>11929.76333</v>
      </c>
      <c r="V71" s="33">
        <f t="shared" si="19"/>
        <v>2446.0075000000002</v>
      </c>
      <c r="W71" s="33">
        <f t="shared" si="19"/>
        <v>0</v>
      </c>
      <c r="X71" s="33">
        <f t="shared" si="19"/>
        <v>1279.1479999999999</v>
      </c>
      <c r="Y71" s="33">
        <f t="shared" si="19"/>
        <v>74953.638933333306</v>
      </c>
      <c r="Z71" s="33">
        <f t="shared" si="19"/>
        <v>41020</v>
      </c>
      <c r="AA71" s="33">
        <f t="shared" si="19"/>
        <v>20291.5177933333</v>
      </c>
      <c r="AB71" s="33">
        <f t="shared" si="19"/>
        <v>1696</v>
      </c>
      <c r="AC71" s="33">
        <f t="shared" si="19"/>
        <v>11946.121139999999</v>
      </c>
      <c r="AD71" s="33">
        <f t="shared" si="19"/>
        <v>0</v>
      </c>
      <c r="AE71" s="33">
        <f t="shared" si="19"/>
        <v>0</v>
      </c>
      <c r="AF71" s="33">
        <f t="shared" si="19"/>
        <v>0</v>
      </c>
      <c r="AG71" s="33">
        <f t="shared" si="19"/>
        <v>0</v>
      </c>
      <c r="AH71" s="33">
        <f t="shared" si="19"/>
        <v>0</v>
      </c>
      <c r="AI71" s="33">
        <f t="shared" si="19"/>
        <v>0</v>
      </c>
      <c r="AJ71" s="33">
        <f t="shared" si="19"/>
        <v>0</v>
      </c>
      <c r="AK71" s="33">
        <f t="shared" si="19"/>
        <v>0</v>
      </c>
      <c r="AL71" s="33">
        <f t="shared" si="19"/>
        <v>0</v>
      </c>
      <c r="AM71" s="33">
        <f t="shared" si="19"/>
        <v>0</v>
      </c>
    </row>
  </sheetData>
  <mergeCells count="6">
    <mergeCell ref="C22:C35"/>
    <mergeCell ref="C45:C59"/>
    <mergeCell ref="A9:C9"/>
    <mergeCell ref="A12:A13"/>
    <mergeCell ref="B12:B13"/>
    <mergeCell ref="C12:C13"/>
  </mergeCells>
  <printOptions horizontalCentered="1"/>
  <pageMargins left="0.39370078740157483" right="0.39370078740157483" top="0.78740157480314965" bottom="0.39370078740157483" header="0.31496062992125984" footer="0.31496062992125984"/>
  <pageSetup paperSize="9" scale="40" fitToWidth="2" fitToHeight="2" orientation="landscape" r:id="rId1"/>
  <rowBreaks count="1" manualBreakCount="1">
    <brk id="35" max="28" man="1"/>
  </rowBreaks>
  <colBreaks count="2" manualBreakCount="2">
    <brk id="19" max="68" man="1"/>
    <brk id="29" max="6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Машкова Полина Николаевна</cp:lastModifiedBy>
  <cp:lastPrinted>2025-04-03T08:03:33Z</cp:lastPrinted>
  <dcterms:created xsi:type="dcterms:W3CDTF">2023-10-09T07:49:05Z</dcterms:created>
  <dcterms:modified xsi:type="dcterms:W3CDTF">2025-04-08T11:32:57Z</dcterms:modified>
</cp:coreProperties>
</file>